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H:\VGAAR chapters\DATA TABLES for data.vic.gov.au\"/>
    </mc:Choice>
  </mc:AlternateContent>
  <xr:revisionPtr revIDLastSave="0" documentId="13_ncr:1_{670AF340-CBD2-4FEC-B482-A80C525F05FE}" xr6:coauthVersionLast="41" xr6:coauthVersionMax="41" xr10:uidLastSave="{00000000-0000-0000-0000-000000000000}"/>
  <bookViews>
    <workbookView xWindow="-120" yWindow="-120" windowWidth="51840" windowHeight="21240" xr2:uid="{00000000-000D-0000-FFFF-FFFF00000000}"/>
  </bookViews>
  <sheets>
    <sheet name="SAA 1 MCH" sheetId="1" r:id="rId1"/>
    <sheet name="SAA 2 Education" sheetId="2" r:id="rId2"/>
    <sheet name="SAA 3 Economic development" sheetId="3" r:id="rId3"/>
    <sheet name="SAA 4 Health and Wellbeing" sheetId="4" r:id="rId4"/>
    <sheet name="SAA 5 Justice" sheetId="5" r:id="rId5"/>
    <sheet name="SAA 6 Strong culture" sheetId="6" r:id="rId6"/>
  </sheets>
  <definedNames>
    <definedName name="_xlnm.Print_Area" localSheetId="0">'SAA 1 MCH'!$A$1:$M$152</definedName>
    <definedName name="_xlnm.Print_Area" localSheetId="3">'SAA 4 Health and Wellbeing'!$A$1:$N$91</definedName>
    <definedName name="_xlnm.Print_Area" localSheetId="4">'SAA 5 Justice'!$A$1:$O$167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3" i="3" l="1"/>
  <c r="F12" i="3"/>
  <c r="C12" i="3"/>
  <c r="C13" i="3"/>
  <c r="F51" i="1" l="1"/>
  <c r="G90" i="4" l="1"/>
  <c r="E81" i="4"/>
  <c r="F67" i="4"/>
  <c r="E67" i="4"/>
  <c r="F66" i="4"/>
  <c r="E66" i="4"/>
  <c r="F65" i="4"/>
  <c r="E65" i="4"/>
  <c r="F64" i="4"/>
  <c r="E64" i="4"/>
  <c r="F63" i="4"/>
  <c r="E63" i="4"/>
  <c r="F62" i="4"/>
  <c r="E62" i="4"/>
  <c r="F61" i="4"/>
  <c r="E61" i="4"/>
  <c r="F60" i="4"/>
  <c r="E60" i="4"/>
  <c r="F59" i="4"/>
  <c r="E59" i="4"/>
  <c r="F58" i="4"/>
  <c r="E58" i="4"/>
  <c r="F57" i="4"/>
  <c r="E57" i="4"/>
  <c r="F56" i="4"/>
  <c r="E56" i="4"/>
  <c r="F44" i="4"/>
  <c r="E44" i="4"/>
  <c r="F43" i="4"/>
  <c r="E43" i="4"/>
  <c r="F42" i="4"/>
  <c r="E42" i="4"/>
  <c r="F41" i="4"/>
  <c r="E41" i="4"/>
  <c r="F40" i="4"/>
  <c r="E40" i="4"/>
  <c r="F39" i="4"/>
  <c r="E39" i="4"/>
  <c r="F38" i="4"/>
  <c r="E38" i="4"/>
  <c r="F37" i="4"/>
  <c r="E37" i="4"/>
  <c r="F36" i="4"/>
  <c r="E36" i="4"/>
  <c r="F35" i="4"/>
  <c r="E35" i="4"/>
  <c r="F34" i="4"/>
  <c r="E34" i="4"/>
  <c r="F33" i="4"/>
  <c r="E33" i="4"/>
  <c r="E26" i="4"/>
  <c r="E25" i="4"/>
  <c r="E24" i="4"/>
  <c r="E17" i="4"/>
  <c r="E16" i="4"/>
  <c r="F9" i="4"/>
  <c r="E9" i="4"/>
  <c r="F8" i="4"/>
  <c r="E8" i="4"/>
  <c r="F7" i="4"/>
  <c r="E7" i="4"/>
  <c r="J10" i="3" l="1"/>
  <c r="E10" i="3"/>
  <c r="J9" i="3"/>
  <c r="E9" i="3"/>
  <c r="J8" i="3"/>
  <c r="E8" i="3"/>
  <c r="F164" i="5" l="1"/>
  <c r="D164" i="5"/>
  <c r="D163" i="5"/>
  <c r="D162" i="5"/>
  <c r="D161" i="5"/>
  <c r="D160" i="5"/>
  <c r="D159" i="5"/>
  <c r="G149" i="5"/>
  <c r="G148" i="5"/>
  <c r="G147" i="5"/>
  <c r="G146" i="5"/>
  <c r="G145" i="5"/>
  <c r="G144" i="5"/>
  <c r="G143" i="5"/>
  <c r="G142" i="5"/>
  <c r="G141" i="5"/>
  <c r="G140" i="5"/>
  <c r="H132" i="5"/>
  <c r="H131" i="5"/>
  <c r="H130" i="5"/>
  <c r="H129" i="5"/>
  <c r="H128" i="5"/>
  <c r="H127" i="5"/>
  <c r="H126" i="5"/>
  <c r="H125" i="5"/>
  <c r="H124" i="5"/>
  <c r="C124" i="5"/>
  <c r="E65" i="5"/>
  <c r="E64" i="5"/>
  <c r="E63" i="5"/>
  <c r="E62" i="5"/>
  <c r="E61" i="5"/>
  <c r="H60" i="5"/>
  <c r="E60" i="5"/>
  <c r="E59" i="5"/>
  <c r="E58" i="5"/>
  <c r="E57" i="5"/>
  <c r="E56" i="5"/>
  <c r="E68" i="2"/>
  <c r="E67" i="2"/>
  <c r="E66" i="2"/>
  <c r="E65" i="2"/>
  <c r="E64" i="2"/>
  <c r="E63" i="2"/>
  <c r="E62" i="2"/>
  <c r="E61" i="2"/>
  <c r="E60" i="2"/>
  <c r="E59" i="2"/>
  <c r="E52" i="2"/>
  <c r="E51" i="2"/>
  <c r="E50" i="2"/>
  <c r="E49" i="2"/>
  <c r="E101" i="1" l="1"/>
  <c r="E100" i="1"/>
  <c r="E99" i="1"/>
  <c r="G87" i="1"/>
  <c r="G86" i="1"/>
  <c r="G85" i="1"/>
  <c r="G84" i="1"/>
  <c r="G83" i="1"/>
  <c r="G82" i="1"/>
  <c r="G81" i="1"/>
  <c r="G80" i="1"/>
  <c r="G79" i="1"/>
  <c r="G78" i="1"/>
  <c r="G69" i="1"/>
  <c r="G68" i="1"/>
  <c r="G67" i="1"/>
  <c r="G66" i="1"/>
  <c r="G65" i="1"/>
  <c r="G64" i="1"/>
  <c r="G63" i="1"/>
  <c r="G62" i="1"/>
  <c r="G61" i="1"/>
  <c r="G60" i="1"/>
  <c r="E51" i="1"/>
  <c r="F50" i="1"/>
  <c r="E50" i="1"/>
  <c r="F49" i="1"/>
  <c r="E49" i="1"/>
  <c r="F48" i="1"/>
  <c r="E48" i="1"/>
  <c r="F47" i="1"/>
  <c r="E47" i="1"/>
  <c r="F46" i="1"/>
  <c r="E46" i="1"/>
  <c r="F45" i="1"/>
  <c r="E45" i="1"/>
  <c r="F44" i="1"/>
  <c r="E44" i="1"/>
  <c r="F43" i="1"/>
  <c r="E43" i="1"/>
  <c r="F42" i="1"/>
  <c r="E42" i="1"/>
  <c r="F34" i="1"/>
  <c r="E34" i="1"/>
  <c r="E33" i="1"/>
  <c r="E32" i="1"/>
  <c r="E31" i="1"/>
  <c r="E30" i="1"/>
  <c r="E29" i="1"/>
  <c r="E28" i="1"/>
  <c r="E27" i="1"/>
  <c r="E26" i="1"/>
  <c r="F19" i="1"/>
  <c r="E19" i="1"/>
  <c r="E18" i="1"/>
  <c r="E17" i="1"/>
  <c r="E16" i="1"/>
  <c r="E15" i="1"/>
  <c r="E14" i="1"/>
  <c r="E13" i="1"/>
  <c r="E12" i="1"/>
  <c r="E11" i="1"/>
  <c r="E10" i="1"/>
  <c r="E9" i="1"/>
  <c r="E8" i="1"/>
  <c r="E7" i="1"/>
  <c r="E6" i="1"/>
</calcChain>
</file>

<file path=xl/sharedStrings.xml><?xml version="1.0" encoding="utf-8"?>
<sst xmlns="http://schemas.openxmlformats.org/spreadsheetml/2006/main" count="687" uniqueCount="326">
  <si>
    <t>Babies of Aboriginal mothers</t>
  </si>
  <si>
    <t>Gap</t>
  </si>
  <si>
    <t>Rate Ratio</t>
  </si>
  <si>
    <t>2001-03</t>
  </si>
  <si>
    <t>2002-04</t>
  </si>
  <si>
    <t>2003-05</t>
  </si>
  <si>
    <t>2004-06</t>
  </si>
  <si>
    <t>2005-07</t>
  </si>
  <si>
    <t>2006-08</t>
  </si>
  <si>
    <t>2007-09</t>
  </si>
  <si>
    <t>2008-10</t>
  </si>
  <si>
    <t>2009-11</t>
  </si>
  <si>
    <t>2010-12</t>
  </si>
  <si>
    <t>2011-13</t>
  </si>
  <si>
    <t>2012-14</t>
  </si>
  <si>
    <t>2013-15</t>
  </si>
  <si>
    <t>2014-16</t>
  </si>
  <si>
    <t>Source: Victorian Perinatal Data Collection, Department of Health and Human Services.</t>
  </si>
  <si>
    <t xml:space="preserve">Babies of Aboriginal mothers </t>
  </si>
  <si>
    <t>2007-08</t>
  </si>
  <si>
    <t>2008-09</t>
  </si>
  <si>
    <t>2009-10</t>
  </si>
  <si>
    <t>2010-11</t>
  </si>
  <si>
    <t xml:space="preserve">2011-12 </t>
  </si>
  <si>
    <t>2012-13</t>
  </si>
  <si>
    <t>2013-14</t>
  </si>
  <si>
    <t>2014-15</t>
  </si>
  <si>
    <t>2015-16</t>
  </si>
  <si>
    <t>Source: Report on Government Services 2017</t>
  </si>
  <si>
    <t xml:space="preserve"> </t>
  </si>
  <si>
    <t>Aboriginal</t>
  </si>
  <si>
    <t>Source: Department of Education and Training data.</t>
  </si>
  <si>
    <t xml:space="preserve">**Prior to 2013 the calculation of the total kindergarten participation rate was based on different assumptions to the Aboriginal participation rate. </t>
  </si>
  <si>
    <t>The figures in the above table may differ to those in previous reports.</t>
  </si>
  <si>
    <t>non-Aboriginal</t>
  </si>
  <si>
    <t>Child  
(n)</t>
  </si>
  <si>
    <t xml:space="preserve">Rate per 1000 </t>
  </si>
  <si>
    <t>Child 
(n)</t>
  </si>
  <si>
    <t>Rate per 1000</t>
  </si>
  <si>
    <t>2016-17</t>
  </si>
  <si>
    <t>Source: Report on Government Services 2017 Page 16.4; Table 16A.1.</t>
  </si>
  <si>
    <t>* Prior to 2009-10, rates were calculated as the number of children aged 0–16 years. From 2009-10 onwards, rates are calculated as the number of children aged 0-17 years.</t>
  </si>
  <si>
    <t>Note: Year end as at 30 June.</t>
  </si>
  <si>
    <t>Aboriginal women 
(%)</t>
  </si>
  <si>
    <t>Source: Victorian Perinatal Data Collection; Department of Health and Human Services.</t>
  </si>
  <si>
    <t>Home visit 
(n)</t>
  </si>
  <si>
    <t>2 weeks
(n)</t>
  </si>
  <si>
    <t>4 weeks
(n)</t>
  </si>
  <si>
    <t>8 weeks 
(n)</t>
  </si>
  <si>
    <t>4 months 
(n )</t>
  </si>
  <si>
    <t>8 months 
(n)</t>
  </si>
  <si>
    <t>12 months 
(n)</t>
  </si>
  <si>
    <t>18 months 
(n)</t>
  </si>
  <si>
    <t>2 years 
(n)</t>
  </si>
  <si>
    <t>3.5 years 
(n)</t>
  </si>
  <si>
    <t>2011-12</t>
  </si>
  <si>
    <t>Note: In 2015-16 a new record system was introduced for a number of Maternal &amp; Child Health service providers.</t>
  </si>
  <si>
    <t>Home visit
 (%)</t>
  </si>
  <si>
    <t>2 weeks 
(%)</t>
  </si>
  <si>
    <t>4 weeks
(%)</t>
  </si>
  <si>
    <t>8 weeks 
(%)</t>
  </si>
  <si>
    <t>4 months
(%)</t>
  </si>
  <si>
    <t>8 months 
(%)</t>
  </si>
  <si>
    <t>12 months 
(%)</t>
  </si>
  <si>
    <t>18 months 
(%)</t>
  </si>
  <si>
    <t>2 years 
(%)</t>
  </si>
  <si>
    <t>3.5 years
 (%)</t>
  </si>
  <si>
    <r>
      <t xml:space="preserve">Strategic Action Area 2: Education and Training
</t>
    </r>
    <r>
      <rPr>
        <sz val="11"/>
        <color rgb="FF000000"/>
        <rFont val="Calibri"/>
        <family val="2"/>
        <scheme val="minor"/>
      </rPr>
      <t>H4. Improve literacy and numeracy in Years 3, 5, 7 and 9
Target: By 2018, halve the gap for Aboriginal students in reading, writing and numeracy
H5. Increase the proportion of Aboriginal young people aged 20-24 who have completed at least Year 12 or equivalent
Target: By 202, halve the gap between the Year 12 or equivalent attainment rates of Aboriginal and non-Aboriginal 20-24 year olds
Other measures:
Retention of Aboriginal students to Year 10
School attendance rates for Aboriginal students
The rate of transition of Aboriginal young people aged 18-24 years to employment and/or further education</t>
    </r>
  </si>
  <si>
    <r>
      <rPr>
        <b/>
        <sz val="11"/>
        <color theme="1"/>
        <rFont val="Calibri"/>
        <family val="2"/>
        <scheme val="minor"/>
      </rPr>
      <t>Strategic Action Area 1: Maternal and Early Childhood Health and Early Years</t>
    </r>
    <r>
      <rPr>
        <sz val="11"/>
        <color theme="1"/>
        <rFont val="Calibri"/>
        <family val="2"/>
        <scheme val="minor"/>
      </rPr>
      <t xml:space="preserve">
H1. Improve Aboriginal infant survival and health
Target: By 2023 close the gap in the perinatal mortality rate
Target: By 2023 close the gap between Aboriginal and non-Aboriginal babies with a birth weight below 2500 grams
H2. Increase Aboriginal kindergarten participation
Target: By 2014 the gap between Aboriginal and non-Aboriginal 4 year old children having access to a high quality kindergarten program will be closed
H3. Reduce the rate of Aboriginal child protection substantiations
Target: By 2023, the gap in the rate of Aboriginal and non-Aboriginal child protection substantiations will be reduced by 75%
Other measures:
The rate of reported smoking use in pregnancy by mothers of Aboriginal babies
The proportion of Aboriginal children attending Maternal and Child Health services at key age milestones
The number of Aboriginal 3 year old children participating in a kinder program</t>
    </r>
  </si>
  <si>
    <t>Students</t>
  </si>
  <si>
    <t>Source: Australian Curriculum Assessment and Reporting Authority (ACARA): National Assessment Program – Literacy and Numeracy (NAPLAN) Achievement in Reading; Persuasive Writing; Language Conventions and Numeracy: National Reports - ACARA.</t>
  </si>
  <si>
    <t>Note: When comparing NAPLAN results between groups and between years, it is important to account for the measurement and equating errors associated with the results.</t>
  </si>
  <si>
    <t>Aboriginal (%)</t>
  </si>
  <si>
    <t>2011</t>
  </si>
  <si>
    <t xml:space="preserve">Failure to do so may lead to erroneous conclusions. For further information refer to ACARA's National Report.  </t>
  </si>
  <si>
    <t>Year 1
(%)</t>
  </si>
  <si>
    <t>Year 2
(%)</t>
  </si>
  <si>
    <t>Year 3
(%)</t>
  </si>
  <si>
    <t>Year 4
(%)</t>
  </si>
  <si>
    <t>Year 5
(%)</t>
  </si>
  <si>
    <t>Year 6
(%)</t>
  </si>
  <si>
    <t>Year 7
(%)</t>
  </si>
  <si>
    <t>Year 8
(%)</t>
  </si>
  <si>
    <t>Year 9
(%)</t>
  </si>
  <si>
    <t>Year 10
(%)</t>
  </si>
  <si>
    <t>Non-Aboriginal</t>
  </si>
  <si>
    <t>2009
(%)</t>
  </si>
  <si>
    <t>2016
(%)</t>
  </si>
  <si>
    <t>2017
(%)</t>
  </si>
  <si>
    <t xml:space="preserve">In Education or Training </t>
  </si>
  <si>
    <t>Apprenticeship</t>
  </si>
  <si>
    <t>Traineeship</t>
  </si>
  <si>
    <t>Bachelor degree</t>
  </si>
  <si>
    <t>Certificate I-III</t>
  </si>
  <si>
    <t>Certificate IV or higher</t>
  </si>
  <si>
    <t>Not in Education or Training</t>
  </si>
  <si>
    <t>Employed</t>
  </si>
  <si>
    <t>Employed full-time</t>
  </si>
  <si>
    <t>Employed part-time</t>
  </si>
  <si>
    <t>Looking for work</t>
  </si>
  <si>
    <t>NILFET</t>
  </si>
  <si>
    <t>Source: Department of Education and Training  On Track  Survey.</t>
  </si>
  <si>
    <t xml:space="preserve">Note: Data are not available prior to 2009 </t>
  </si>
  <si>
    <t>Aboriginal includes Aboriginal, Torres Strait Islander, Aboriginal and Torres Strait Islander respondents.</t>
  </si>
  <si>
    <t xml:space="preserve">Unknown includes respondents who selected 'unknown' Aboriginal and/or Torres Strait Islander status and those who did not answer the question in the survey.  </t>
  </si>
  <si>
    <t>Note: Columns may not add to 100 per cent due to rounding.</t>
  </si>
  <si>
    <r>
      <t xml:space="preserve">Strategic Action Area 3: Economic Participation
</t>
    </r>
    <r>
      <rPr>
        <sz val="11"/>
        <color theme="1"/>
        <rFont val="Calibri"/>
        <family val="2"/>
        <scheme val="minor"/>
      </rPr>
      <t>H6. Increase Aboriginal labour force participation
Target: By 2018, halve the gap in employment outcomes between Aboriginal and non-Aboriginal Victorians, as measured by:
·         Employment to population ratio (for people 15 to 64 years old)
·         Unemployment rate
·         Labour force participation rate
H7. Increase workforce participation by Aboriginal people in the public sector
Target: By 2018, employment of Aboriginal people in the Victorian public service will increase to 1% of total employees
Other measures:
The proportion of Aboriginal people in various income bands
The representation of Aboriginal people on boards and committees</t>
    </r>
  </si>
  <si>
    <r>
      <rPr>
        <b/>
        <sz val="11"/>
        <color theme="1"/>
        <rFont val="Calibri"/>
        <family val="2"/>
        <scheme val="minor"/>
      </rPr>
      <t xml:space="preserve">Strategic Action Area 4: Health, housing and wellbeing
</t>
    </r>
    <r>
      <rPr>
        <sz val="11"/>
        <color theme="1"/>
        <rFont val="Calibri"/>
        <family val="2"/>
        <scheme val="minor"/>
      </rPr>
      <t>H8. Improve the health status of Aboriginal Victorians
Target: By 2031, close the gap in the proportion of Aboriginal and non-Aboriginal Victorians that report their health status as 'excellent' or 'very good'
Target: By 2031, close the gap between Aboriginal and non-Aboriginal adults reporting 'high' or 'very high' levels of psychological distress
Target: By 2023, the proportion of Aboriginal adults who are smokers will reduce by 21%
Other measures:
The proportion of Aboriginal adults who are obese
The rate of self-harm among Aboriginal people
The rate of harmful alcohol consumption among Aboriginal Victorians
The proportion of Aboriginal people with a disability receiving disability services
The proportion of Aboriginal Victorians who are homeless</t>
    </r>
  </si>
  <si>
    <t>All Family Incidents</t>
  </si>
  <si>
    <t>% Charges laid of total</t>
  </si>
  <si>
    <t>No OTH Previous Incident</t>
  </si>
  <si>
    <t>Yes OTH Previous Incident</t>
  </si>
  <si>
    <t>OTH Indigenous Status</t>
  </si>
  <si>
    <t>Charges laid</t>
  </si>
  <si>
    <t>Charges not laid</t>
  </si>
  <si>
    <t>Total</t>
  </si>
  <si>
    <t>Jan - Dec 2007</t>
  </si>
  <si>
    <t>Missing or Unknown</t>
  </si>
  <si>
    <t>Jan - Dec 2008</t>
  </si>
  <si>
    <t>Jan - Dec 2009</t>
  </si>
  <si>
    <t>Jan - Dec 2010</t>
  </si>
  <si>
    <t>Jan - Dec 2011</t>
  </si>
  <si>
    <t>Jan - Dec 2012</t>
  </si>
  <si>
    <t>Jan - Dec 2013</t>
  </si>
  <si>
    <t>Jan - Dec 2014</t>
  </si>
  <si>
    <t>Jan - Dec 2015</t>
  </si>
  <si>
    <t>Jan - Dec 2016</t>
  </si>
  <si>
    <t>Jan - Dec 2017</t>
  </si>
  <si>
    <t xml:space="preserve"> There can be multiple affected family members or other parties in relation to a single family incident report. Individuals may also be involved in multiple family incident reports in a year. </t>
  </si>
  <si>
    <t>Daily average number</t>
  </si>
  <si>
    <t>Rate per 1000 population</t>
  </si>
  <si>
    <t xml:space="preserve">Aboriginal </t>
  </si>
  <si>
    <t>% under supervision</t>
  </si>
  <si>
    <t>2015 -16</t>
  </si>
  <si>
    <t>2016 -17</t>
  </si>
  <si>
    <t>Source: Rates are DJR calculations based on AIHW data: Tables S10, S12a</t>
  </si>
  <si>
    <t>Number during the year</t>
  </si>
  <si>
    <t>Source: AIHW table S10b</t>
  </si>
  <si>
    <t>Unknown</t>
  </si>
  <si>
    <t>No data</t>
  </si>
  <si>
    <t xml:space="preserve">Source: Corrections Victoria, rates based on ABS population estimates. </t>
  </si>
  <si>
    <t xml:space="preserve">Note: Daily average numbers of adults in prison and under community corrections orders per 1,000 of the relevant population. Does not include 18-21 year olds under youth justice supervision. </t>
  </si>
  <si>
    <t>Aboriginal
(%)</t>
  </si>
  <si>
    <t>Source: Corrections Victoria.</t>
  </si>
  <si>
    <t>Aboriginal (n)</t>
  </si>
  <si>
    <t>Ratio Ratio</t>
  </si>
  <si>
    <t>05-06
(07-08)</t>
  </si>
  <si>
    <t>06-07
(08-09)</t>
  </si>
  <si>
    <t>07-08
(09-10)</t>
  </si>
  <si>
    <t>08-09
(10-11)</t>
  </si>
  <si>
    <t>09-10
(11-12)</t>
  </si>
  <si>
    <t>10-11
(12-13)</t>
  </si>
  <si>
    <t>11-12
(13-14)</t>
  </si>
  <si>
    <t>12-13
(14-15)</t>
  </si>
  <si>
    <t>13-14 
(15-16)</t>
  </si>
  <si>
    <t>14-15 (16-17)</t>
  </si>
  <si>
    <t>Number</t>
  </si>
  <si>
    <t>n/a</t>
  </si>
  <si>
    <t>Note: The data is based on responses to the Standard Indigenous Question (SIQ) recorded by Victoria Police.</t>
  </si>
  <si>
    <t>Figures are subject to change as Victoria Police continues to implement improvements to the collection and processing of SIQ data.</t>
  </si>
  <si>
    <t>Unknown
(n)</t>
  </si>
  <si>
    <t>Total
(n)</t>
  </si>
  <si>
    <t>Unknown
(%)</t>
  </si>
  <si>
    <t>Total
(%)</t>
  </si>
  <si>
    <t>Note: Estimated resident population, for years preceding the current year, are taken from the Australian Bureau of Statistics (ABS), Regional Population Growth, Australia (cat. no. 3218.0)  - as at 30 June. As ABS data is not available for the current year's rates to be calculated, the CSA uses estimates created by the Victorian Government’s ‘Victoria in future’ report.</t>
  </si>
  <si>
    <t>The Aboriginal and Torres Strait Islander projections used are based on Series B from the ABS Estimates and Projections, Aboriginal and Torres Strait Islander Australians, 2001 to 2026 (cat. No. 3238.0).</t>
  </si>
  <si>
    <t>Prison (%)</t>
  </si>
  <si>
    <t>Community Corrections (%)</t>
  </si>
  <si>
    <r>
      <rPr>
        <b/>
        <sz val="11"/>
        <color theme="1"/>
        <rFont val="Calibri"/>
        <family val="2"/>
        <scheme val="minor"/>
      </rPr>
      <t xml:space="preserve">Strategic Action Area 6: Strong culture, engaged people and confident communities
</t>
    </r>
    <r>
      <rPr>
        <sz val="11"/>
        <color theme="1"/>
        <rFont val="Calibri"/>
        <family val="2"/>
        <scheme val="minor"/>
      </rPr>
      <t>H12. Strengthen Aboriginal culture and support Aboriginal people's engagement with community and society
Other measures:
The rate of access by Aboriginal Victorians to their traditional lands
Participation by Aboriginal people in community related arrangements and events (ie. LANs, RAPs, NAIDOC activities, Youth Forums)
The proportion of Aboriginal people who felt that there are opportunities for them to have a real say on issues which are important to them
Options for all Victorians to be engaged with Aboriginal culture</t>
    </r>
  </si>
  <si>
    <t>Unemployment rate %</t>
  </si>
  <si>
    <t>Participation rate %</t>
  </si>
  <si>
    <t>Employment to population ratio</t>
  </si>
  <si>
    <t>Rate ratio</t>
  </si>
  <si>
    <t>Source: ABS Census</t>
  </si>
  <si>
    <t>General population</t>
  </si>
  <si>
    <t>Full time work</t>
  </si>
  <si>
    <t>Part time work</t>
  </si>
  <si>
    <t>Away from work</t>
  </si>
  <si>
    <t>Unemployed</t>
  </si>
  <si>
    <t>Personal</t>
  </si>
  <si>
    <t>Household</t>
  </si>
  <si>
    <t>Employees 
(n)</t>
  </si>
  <si>
    <t>Employees
(%)</t>
  </si>
  <si>
    <t>Source: Annual Workforce Data Collection; Victorian Public Sector Commission.</t>
  </si>
  <si>
    <t>Aboriginal people as a proportion of total board membership
(%)</t>
  </si>
  <si>
    <t>Non-Aboriginal data from National Health Survey: First Results, 2014–15</t>
  </si>
  <si>
    <t>Source: RoGs 2017, Table 13A.44 drawn from ABS (unpublished) Australian Aboriginal and Torres Strait Islander Health Survey, 2012-13 (National Aboriginal and Torres Strait Islander Health Survey component); AHS 2011–13 (2011­12 NHS component); National Aboriginal and Torres Strait Islander Social Survey, 2014-15; National Health Survey, 2014-15.</t>
  </si>
  <si>
    <t>Estimates were age-standardised. There were no statistically significant changes between the two time periods.</t>
  </si>
  <si>
    <t>Source: ROGs 2017: ABS (unpublished) Australian Aboriginal and Torres Strait Islander Health Survey 2012-13 (Core component) Cat. no. 4727.0; ABS (unpublished) National Aboriginal and Torres Strait Islander Social Survey, 2008, Cat. no. 4714.0; ABS (unpublished) Australian Health Survey 2011–13 (2011­12 Core component),  Cat. no. 4364.0; ABS (unpublished) National Health Survey, 2007-08, Cat. no. 4364.0.</t>
  </si>
  <si>
    <t>Current daily smokers refers to people who smoked one or more cigarettes (or pipes or cigars) per day at the time of interview. Age standardised to estimate population project based on 2001 census.</t>
  </si>
  <si>
    <t>2005-06</t>
  </si>
  <si>
    <t>2006-07</t>
  </si>
  <si>
    <t>Source: Victorian Emergency Minimum Dataset (VEMD). Population based on projection from Census 2006.</t>
  </si>
  <si>
    <t>Non-Aboriginal (n)</t>
  </si>
  <si>
    <t>Aboriginal
(per 1000)</t>
  </si>
  <si>
    <t>Aboriginal
(n)</t>
  </si>
  <si>
    <t>Aboriginal recipients (%)</t>
  </si>
  <si>
    <t xml:space="preserve">Source: National Minimum Data Set. </t>
  </si>
  <si>
    <t>Note:  Excludes Psychiatric Disability Rehabilitation and Support Services and Early Childhood Intervention Services.</t>
  </si>
  <si>
    <t>2006</t>
  </si>
  <si>
    <t>Non-Aboriginal
(n)</t>
  </si>
  <si>
    <t>Aboriginal 
(n)</t>
  </si>
  <si>
    <t>Number of 
LANs</t>
  </si>
  <si>
    <t>Indigenous Land Use Agreements (ILUA) 
(n)</t>
  </si>
  <si>
    <t>Total land area covered by ILUAs  (km2)</t>
  </si>
  <si>
    <t>*Area including sea (km2)</t>
  </si>
  <si>
    <t>% of Victoria covered by ILUAs (excluding sea)</t>
  </si>
  <si>
    <t>Land area over which   native title exists(km2)</t>
  </si>
  <si>
    <t>*Area including sea
(km2)</t>
  </si>
  <si>
    <r>
      <t xml:space="preserve">Land area over which Traditional Owner Settlement Act agreement has been reached (km2) </t>
    </r>
    <r>
      <rPr>
        <i/>
        <sz val="11"/>
        <color theme="0"/>
        <rFont val="Calibri"/>
        <family val="2"/>
        <scheme val="minor"/>
      </rPr>
      <t>- based on ILUA registration date</t>
    </r>
  </si>
  <si>
    <t>2008–09</t>
  </si>
  <si>
    <t>2009–10</t>
  </si>
  <si>
    <t>2010–11</t>
  </si>
  <si>
    <t>2011–12</t>
  </si>
  <si>
    <t>2012–13</t>
  </si>
  <si>
    <t>2013–14</t>
  </si>
  <si>
    <t>2014–15</t>
  </si>
  <si>
    <t>Source: National Native Title Tribunal (Geospatial Services).</t>
  </si>
  <si>
    <t>Notes: Twelve new Indigenous Land Use Agreements have been registered since the year 2012-13; nine in the year 2013-14; one in the year 2014-15 and two in 2015-2016.</t>
  </si>
  <si>
    <t xml:space="preserve"> Registration of an ILUA is not necessarily a measure of greater "access to traditional lands".</t>
  </si>
  <si>
    <t xml:space="preserve"> (e.g. several ILUAs authorise extinguishment of native title; most ILUAs facilitate third party access to Crown land for purposes such as mining).</t>
  </si>
  <si>
    <t>• The two ILUA registered in 2015-16 (with the Gunaikurnai) cover an additional 1,372km ².</t>
  </si>
  <si>
    <t>• The land area over which native title has been found to exist or over which settlements have been reached under the Traditional Owner Settlement Act remains unchanged since the year 2012-13;</t>
  </si>
  <si>
    <t>* The National Native Title Tribunal has confirmed that none of the 12 new ILUAs include areas of sea.</t>
  </si>
  <si>
    <t>The figure of 269 square kilometres of sea country being subject to various ILUAs remains unchanged since the year 2012-13.</t>
  </si>
  <si>
    <t>The Dja Dja Wurrung settlement was executed in that period (28 March 2013).</t>
  </si>
  <si>
    <t>Inner regional</t>
  </si>
  <si>
    <t>Table 13. Student attendance rates, government schools %</t>
  </si>
  <si>
    <t>Table 16: Employment type (for those who reported being in the labour force)</t>
  </si>
  <si>
    <t>Table 18: Median weekly income</t>
  </si>
  <si>
    <t>Table 22: Psychological distress reported as 'high or very high'</t>
  </si>
  <si>
    <t>No AFM Previous Incident</t>
  </si>
  <si>
    <t>Yes AFM Previous Incident</t>
  </si>
  <si>
    <t>AFM Indigenous Status</t>
  </si>
  <si>
    <t>Source: Crime Statistics Agency; data extracted from Victoria Police Law Enforcement Assistance Program (LEAP) on 18th April 2017 and is subject to change.</t>
  </si>
  <si>
    <t>Note: Due to the high proportion of records in the Victorian Police LEAP database with missing/not stated/unknown status; Aboriginal and Torres Strait Islander data are not considered by the Crime Statistics Agency to be sufficiently reliable for general use.</t>
  </si>
  <si>
    <t>Repeat attendance' is defined where the Affected Family Member has made a previous Family Incident Report to Police based on LEAP records dating back to 1993.</t>
  </si>
  <si>
    <t>Charges laid is calculated according to Victoria Police processing rules and includes records where a modus operandi code for charges laid is present or where the result code for the record includes; Caution not authorised; summons not authorised; Intent to summons and Offender Processed.</t>
  </si>
  <si>
    <t>There can be multiple affected family members or other parties in relation to a single family incident report. Individuals may also be involved in multiple family incident reports in a year.</t>
  </si>
  <si>
    <t>Table 37: Proportion of adults under adult justice supervision by type of supervision</t>
  </si>
  <si>
    <t>Table 39: Access by Aboriginal Victorians to their traditional lands</t>
  </si>
  <si>
    <r>
      <rPr>
        <b/>
        <sz val="11"/>
        <color theme="1"/>
        <rFont val="Calibri"/>
        <family val="2"/>
        <scheme val="minor"/>
      </rPr>
      <t>Definition:</t>
    </r>
    <r>
      <rPr>
        <sz val="11"/>
        <color theme="1"/>
        <rFont val="Calibri"/>
        <family val="2"/>
        <scheme val="minor"/>
      </rPr>
      <t xml:space="preserve">  Data relate to  births of less than 2500grams. Data exclude stillbirths; births less than 20 weeks gestation (where gestation is known); and multiple births. Births both less than 20 weeks gestation and less than 400 grams birthweight are not included in the National Perinatal Data Collection. Excludes: terminations of pregnancy; births less than 150 grams; births less than 20 weeks gestation; births where Indigenous status is not stated / inadequately described and/or birth weight is not stated / inadequately described. </t>
    </r>
  </si>
  <si>
    <t>Note: During 2006-07, Victoria introduced a major new data system, which may mean that the Victorian child protection data may not be fully comparable with previous years' data.</t>
  </si>
  <si>
    <t>Excludes women whose Indigenous status was not stated and mothers whose smoking status was not known. Percentages have been age-standardised using the 2001 Australian female Estimated Resident Population (ERP) as the standard population.</t>
  </si>
  <si>
    <t>Children in care
(n)</t>
  </si>
  <si>
    <t>Children in care (n)</t>
  </si>
  <si>
    <t>Year 3 Aboriginal</t>
  </si>
  <si>
    <t>Year 3 
Non-Aboriginal</t>
  </si>
  <si>
    <t>Year 5 Aboriginal</t>
  </si>
  <si>
    <t>Year 5 
Non-Aboriginal</t>
  </si>
  <si>
    <t>Year 7 Aboriginal</t>
  </si>
  <si>
    <t>Year 7 
Non-Aboriginal</t>
  </si>
  <si>
    <t>Year 9 Aboriginal</t>
  </si>
  <si>
    <t>Year 9 
Non-Aboriginal</t>
  </si>
  <si>
    <t>Source: National Agreement performance information : National Indigenous Reform Agreement, Productivity Commission.</t>
  </si>
  <si>
    <t>Table 8: Percentage of students at or above the minimum standard for NAPLAN reading</t>
  </si>
  <si>
    <t>Table 9: Percentage of students at or above the minimum standard for NAPLAN writing</t>
  </si>
  <si>
    <t>Table 10: Percentage of students at or above the minimum standard for NAPLAN numeracy</t>
  </si>
  <si>
    <t>Table 11: Proportion of 20–24 year olds with year 12 or equivalent</t>
  </si>
  <si>
    <t>Table 12: Apparent retention rates for students in Years 7 to 10</t>
  </si>
  <si>
    <t>Non-Aboriginal
(%)</t>
  </si>
  <si>
    <t>Note: National attendance rate reporting changed in 2014 to allow for jurisdictional comparison. As such time series anlyisis before 2014 using this data will not be accurate.</t>
  </si>
  <si>
    <t>A student is identified as being of Aboriginal and/or Torres Strait Islander origin based on information provided by the student (or their parent/guardian) on the school enrolment form.</t>
  </si>
  <si>
    <t xml:space="preserve">Students identified as non-Aboriginal include those whose status is recorded as "unknown/not stated".   </t>
  </si>
  <si>
    <t>Certificates/
diplomas</t>
  </si>
  <si>
    <t>Apprenticeship/
traineeship</t>
  </si>
  <si>
    <t>Table 15: Labour force rates for people aged 15 to 64 years: ABS Labour Force Survey</t>
  </si>
  <si>
    <t>Source: National Aboriginal and Torres Strait Islander Social Survey (Labour Force)</t>
  </si>
  <si>
    <t>Table 17: Unemployment rate</t>
  </si>
  <si>
    <t>Table 19: Aboriginal employees in the public service</t>
  </si>
  <si>
    <t>Table 20: Proportion of Aboriginal people on Government boards and committees</t>
  </si>
  <si>
    <t xml:space="preserve">Source: Government and Appointment Public Entities Database; Victorian Public Sector Commission
Note: This number excludes people on the boards of cemetery trusts; school councils and Crown land management committees. </t>
  </si>
  <si>
    <t>Table 21: Proportion of people who reported their health status as 'excellent or very good'</t>
  </si>
  <si>
    <t xml:space="preserve">Aboriginal data from National Aboriginal and Torres Strait Islander Social Survey 
2014-15, 2007-08 </t>
  </si>
  <si>
    <t xml:space="preserve">Table 23: Aboriginal smoking rates (%) for people aged 15 years and older </t>
  </si>
  <si>
    <t>Non-Aboriginal
(per 1000)</t>
  </si>
  <si>
    <t>Table 24: Self-harm related emergency department presentations</t>
  </si>
  <si>
    <t>Table 26: Alcohol-related emergency department presentations</t>
  </si>
  <si>
    <t>Table 27: People receiving disability services</t>
  </si>
  <si>
    <t>Disability datasets are linked to other datasets such as HACC and NDIS, to fill in missing data and adjust Aboriginal status over reporting.</t>
  </si>
  <si>
    <t>Table 28: Homelessness</t>
  </si>
  <si>
    <t>Table 29: Family Incident Reports (FIRs) by Aboriginal status of the other party/parties, charges laid and repeat attendance</t>
  </si>
  <si>
    <r>
      <t xml:space="preserve">Strategic Action Area 5: Safe families and communities and equitable justice outcomes
</t>
    </r>
    <r>
      <rPr>
        <sz val="11"/>
        <color theme="1"/>
        <rFont val="Calibri"/>
        <family val="2"/>
        <scheme val="minor"/>
      </rPr>
      <t>H9. Reduce the incidence of Aboriginal family violence
Other measure: The rate of reporting (Family Incident Reporting) of Aboriginal family violence to police
H10. Reduce the over-representation of Aboriginal people under justice supervision
Target: By 2031, close the gap in the rate of Aboriginal and non-Aboriginal people under youth justice supervision
Target: By 2031, close the gap in the rate of Aboriginal and non-Aboriginal people under adult justice supervision
H11. Reduce the proportion of Aboriginal people who return to prison within two years of release
Target: By 2031, close the gap in the proportion of Aboriginal and non-Aboriginal people who are convicted within two years of their previous conviction
Other measures:
The rate of over-representation of Aboriginal young people (10-17 years) processed by police
The proportion of Aboriginal young people (10-17 years) cautioned when processed by police
The proportion of Aboriginal adults receiving a prison sentence compared with those receiving a community corrections order</t>
    </r>
  </si>
  <si>
    <t>Table 30. Affected family member (AFM) incidents recorded by Aboriginal status, charges laid and repeat attendance</t>
  </si>
  <si>
    <t xml:space="preserve">Table 31: Young people (10-17 years) under youth justice supervision (community based and detention) on an average day </t>
  </si>
  <si>
    <t>Table 32: Young people aged 10-17 under supervision during the year</t>
  </si>
  <si>
    <t>Missing/
Unknown</t>
  </si>
  <si>
    <t>Number unique offenders receiving caution by police (n)</t>
  </si>
  <si>
    <t>Aboriginal status data are derived using the most frequent recorded status of an offender as recorded by Victoria Police, and may not represent the Aboriginal status recorded by police at the time of the incident.</t>
  </si>
  <si>
    <t>Table 34: Proportion of youth offenders incidents (10-17 years) receiving a caution or warning by police</t>
  </si>
  <si>
    <t>Table 35: Adults under justice supervision, daily average rate per 1000 population</t>
  </si>
  <si>
    <t>Table 36: Prisoners released who returned to prison under sentence within two years</t>
  </si>
  <si>
    <t xml:space="preserve">Non-Aboriginal </t>
  </si>
  <si>
    <t>Proportion unique offenders receiving caution by police 
(% of total)</t>
  </si>
  <si>
    <t>Registered LAN participants</t>
  </si>
  <si>
    <t>Table 38: Local Aboriginal Network (LAN) participation</t>
  </si>
  <si>
    <t>Table 1: Perinatal mortality rate per 1000 births</t>
  </si>
  <si>
    <t>Table 2: Babies with birth weight below 2500 grams</t>
  </si>
  <si>
    <t xml:space="preserve">Table 3: Aboriginal children 4 year old kindergarten </t>
  </si>
  <si>
    <t>Babies of 
non-Aboriginal mothers</t>
  </si>
  <si>
    <t xml:space="preserve">Babies of 
non-Aboriginal mothers </t>
  </si>
  <si>
    <t>All Victoria</t>
  </si>
  <si>
    <t>Table 4: Child protection notifications that have been substantiated</t>
  </si>
  <si>
    <t>Table 5: Aboriginal children in out of home care</t>
  </si>
  <si>
    <t>Table 6: Women smoking in the first 20 weeks of pregnancy</t>
  </si>
  <si>
    <t>Non-Aboriginal women 
(%)</t>
  </si>
  <si>
    <t>Table 7a. Number of Aboriginal children at Key Age Consultations</t>
  </si>
  <si>
    <t>Table 7b. Percent of Aboriginal children at Key Age Consultations</t>
  </si>
  <si>
    <t xml:space="preserve">Table 14: Destinations of Aboriginal Year 12 or equivalent completers (%) </t>
  </si>
  <si>
    <t>General  population</t>
  </si>
  <si>
    <t>Table 33: Unique youth offenders (10-17 years) processed by police who receive a caution, arrest, summons or other</t>
  </si>
  <si>
    <r>
      <t xml:space="preserve">Aboriginal status data are derived using the most frequent recorded status of an offender as recorded by Victoria Police, and may not represent the Aboriginal status recorded by police at the time of the incident.
</t>
    </r>
    <r>
      <rPr>
        <b/>
        <sz val="11"/>
        <color theme="1"/>
        <rFont val="Calibri"/>
        <family val="2"/>
        <scheme val="minor"/>
      </rPr>
      <t>Other party:</t>
    </r>
    <r>
      <rPr>
        <sz val="11"/>
        <color theme="1"/>
        <rFont val="Calibri"/>
        <family val="2"/>
        <scheme val="minor"/>
      </rPr>
      <t xml:space="preserve"> the other individual involved in a family incident is referred to as the 'other party'. The other party could be a current partner, former partner or a family member.</t>
    </r>
  </si>
  <si>
    <t>Source: Crime Statistics Agency; data extracted from Victoria Police Law Enforcement Assistance Program (LEAP) database 18th April 2017 and is subject to change and subject to variation.</t>
  </si>
  <si>
    <t>2016-17 MCH data should not be compared to 2015-16 data due to quality issues with the 2015-16 data. It can be compared to 2014-15 and earlier data.</t>
  </si>
  <si>
    <t>"Aboriginal" refers to a person self-reporting as being of Aboriginal and/or Torres Strait Islander origin.</t>
  </si>
  <si>
    <t>Table 7c. Percent of children at Key Age Consultations (Aboriginal and non-Aboriginal)</t>
  </si>
  <si>
    <t xml:space="preserve">Definition: Perinatal mortality is defined as the death of a baby within 28 days of birth (neonatal death) or of a fetus (unborn child) of at least 20 completed weeks of gestation or with a birthweight of at least 400 grams. </t>
  </si>
  <si>
    <t>Table 25: Proportion of Victorians (18 years and older) overweight and obese (%)</t>
  </si>
  <si>
    <t>Source: ABS (unpublished) Australian Health Survey 2011–13 (2011­12 Core component), Cat. no. 4364.0; ABS (unpublished) Australian Aboriginal and Torres Strait Islander Health Survey, 2012-13 (Core component), Cat. no. 4727.0.</t>
  </si>
  <si>
    <t xml:space="preserve">Note: When comparing NAPLAN results between groups and between years, it is important to account for the measurement and equating errors associated with the results. Failure to do so may lead to erroneous conclusions. For further information refer to ACARA's National Report.  </t>
  </si>
  <si>
    <t xml:space="preserve">ABS (unpublished) 2006 Census of Population and Housing, ABS (unpublished) 2011 Census of Population and Housing, ABS National Aboriginal and Torres Strait Islander Social Survey, 2014-15, Cat. no. 4714.0, ABS (unpublished) 2016 Census of Population and Housing.
</t>
  </si>
  <si>
    <t>Aboriginal proportion of total homeless population (%)</t>
  </si>
  <si>
    <t xml:space="preserve">Aboriginal 
(per 1000 ) </t>
  </si>
  <si>
    <t>Source: ABS Census of Population and Housing: Estimating Homelessness, 2016. Note: ABS Census data is based on self reported information.</t>
  </si>
  <si>
    <t>Source: Percentages calculated by DJR based on daily average Aboriginal and non-Aboriginal prisoner and offender numbers provided by Corrections Victoria.</t>
  </si>
  <si>
    <t>Source: 2007-2016 data from Australian Government Productivity Commission, Report on Government Services 2018, PART B, CHAPTER 4 (Table 4A.26); 2017 data from ABS Table 64b Capped Apparent Retention Rates (ARR) (FTE) by Year (grade) Range, Affiliation, Sex, Indigenous Status, States and Territories, 2010-2017.
Notes:
This data should not be compared to previous Victorian Government Aboriginal Affairs Reports as it uses a different data source to previous reports.
Calculations are based on full time student numbers. Relatively small changes in student numbers can create apparently large movements in apparent retention rates for apparent retention rates calculated for small populations. Apparent retention rates may also be affected by changes in net interstate and overseas migration, and movements between government and non-government school sectors.
Some students' Indigenous status is not stated. Consequently, the number of Indigenous students counted in the Indigenous rates may be underrepresented in some jurisdictions. Students for whom Indigenous status is 'not stated' are not included in the figures for 'Non-Indigenous students'. However, these students are included in the figures for 'All students'.
The apparent retention rate from year 7/8 to year 10 is the percentage of full time students who remained in school at year 10, from respective cohort groups at the commencement of their secondary schooling.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</si>
</sst>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quot;$&quot;* #,##0.00_);_(&quot;$&quot;* \(#,##0.00\);_(&quot;$&quot;* &quot;-&quot;??_);_(@_)"/>
    <numFmt numFmtId="165" formatCode="_(* #,##0.00_);_(* \(#,##0.00\);_(* &quot;-&quot;??_);_(@_)"/>
    <numFmt numFmtId="166" formatCode="[$$-C09]#,##0.00;[Red]&quot;-&quot;[$$-C09]#,##0.00"/>
    <numFmt numFmtId="167" formatCode="0.0"/>
    <numFmt numFmtId="168" formatCode="0.0%"/>
    <numFmt numFmtId="169" formatCode="#,##0.0"/>
    <numFmt numFmtId="170" formatCode="######\ ###\ ##0.0;\-######\ ###\ ##0.0;&quot;–&quot;"/>
    <numFmt numFmtId="171" formatCode="_-* #,##0_-;\-* #,##0_-;_-* &quot;-&quot;??_-;_-@_-"/>
  </numFmts>
  <fonts count="7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sz val="8"/>
      <name val="Arial"/>
      <family val="2"/>
    </font>
    <font>
      <u/>
      <sz val="10"/>
      <color indexed="12"/>
      <name val="Arial"/>
      <family val="2"/>
    </font>
    <font>
      <sz val="10"/>
      <name val="Arial"/>
      <family val="2"/>
    </font>
    <font>
      <sz val="12"/>
      <name val="Arial"/>
      <family val="2"/>
    </font>
    <font>
      <u/>
      <sz val="8"/>
      <color indexed="12"/>
      <name val="Arial"/>
      <family val="2"/>
    </font>
    <font>
      <b/>
      <sz val="8"/>
      <name val="Arial"/>
      <family val="2"/>
    </font>
    <font>
      <sz val="10"/>
      <color theme="1"/>
      <name val="Calibri"/>
      <family val="2"/>
      <scheme val="minor"/>
    </font>
    <font>
      <b/>
      <sz val="11"/>
      <name val="Arial"/>
      <family val="2"/>
    </font>
    <font>
      <b/>
      <sz val="12"/>
      <color rgb="FFCE3429"/>
      <name val="Arial"/>
      <family val="2"/>
    </font>
    <font>
      <sz val="11"/>
      <color indexed="8"/>
      <name val="Calibri"/>
      <family val="2"/>
    </font>
    <font>
      <u/>
      <sz val="11"/>
      <color theme="10"/>
      <name val="Calibri"/>
      <family val="2"/>
      <scheme val="minor"/>
    </font>
    <font>
      <sz val="9"/>
      <name val="Arial"/>
      <family val="2"/>
    </font>
    <font>
      <b/>
      <sz val="11"/>
      <color indexed="10"/>
      <name val="Calibri"/>
      <family val="2"/>
      <scheme val="minor"/>
    </font>
    <font>
      <u/>
      <sz val="8"/>
      <color theme="11"/>
      <name val="Arial"/>
      <family val="2"/>
    </font>
    <font>
      <b/>
      <i/>
      <sz val="16"/>
      <color theme="1"/>
      <name val="Arial"/>
      <family val="2"/>
    </font>
    <font>
      <b/>
      <sz val="15"/>
      <color indexed="57"/>
      <name val="Calibri"/>
      <family val="2"/>
      <scheme val="minor"/>
    </font>
    <font>
      <b/>
      <sz val="13"/>
      <color indexed="57"/>
      <name val="Calibri"/>
      <family val="2"/>
      <scheme val="minor"/>
    </font>
    <font>
      <b/>
      <sz val="11"/>
      <color indexed="57"/>
      <name val="Calibri"/>
      <family val="2"/>
      <scheme val="minor"/>
    </font>
    <font>
      <u/>
      <sz val="10.45"/>
      <color indexed="12"/>
      <name val="Arial"/>
      <family val="2"/>
    </font>
    <font>
      <u/>
      <sz val="12"/>
      <color indexed="12"/>
      <name val="Arial"/>
      <family val="2"/>
    </font>
    <font>
      <u/>
      <sz val="10"/>
      <color indexed="12"/>
      <name val="Tahoma"/>
      <family val="2"/>
    </font>
    <font>
      <u/>
      <sz val="10"/>
      <color theme="10"/>
      <name val="Arial"/>
      <family val="2"/>
    </font>
    <font>
      <sz val="11"/>
      <color indexed="10"/>
      <name val="Calibri"/>
      <family val="2"/>
      <scheme val="minor"/>
    </font>
    <font>
      <sz val="11"/>
      <color indexed="19"/>
      <name val="Calibri"/>
      <family val="2"/>
      <scheme val="minor"/>
    </font>
    <font>
      <sz val="10"/>
      <name val="Tahoma"/>
      <family val="2"/>
    </font>
    <font>
      <sz val="11"/>
      <color theme="1"/>
      <name val="Arial"/>
      <family val="2"/>
    </font>
    <font>
      <b/>
      <i/>
      <u/>
      <sz val="11"/>
      <color theme="1"/>
      <name val="Arial"/>
      <family val="2"/>
    </font>
    <font>
      <i/>
      <sz val="8"/>
      <name val="FrnkGothITC Bk BT"/>
      <family val="2"/>
    </font>
    <font>
      <sz val="8"/>
      <name val="Microsoft Sans Serif"/>
      <family val="2"/>
    </font>
    <font>
      <b/>
      <sz val="18"/>
      <color indexed="57"/>
      <name val="Cambria"/>
      <family val="2"/>
      <scheme val="major"/>
    </font>
    <font>
      <b/>
      <sz val="11"/>
      <color indexed="9"/>
      <name val="Calibri"/>
      <family val="2"/>
    </font>
    <font>
      <sz val="10"/>
      <color indexed="8"/>
      <name val="Arial"/>
      <family val="2"/>
    </font>
    <font>
      <sz val="10"/>
      <name val="Geneva"/>
      <family val="2"/>
    </font>
    <font>
      <sz val="11"/>
      <color indexed="9"/>
      <name val="Calibri"/>
      <family val="2"/>
    </font>
    <font>
      <i/>
      <sz val="11"/>
      <color indexed="23"/>
      <name val="Calibri"/>
      <family val="2"/>
    </font>
    <font>
      <u/>
      <sz val="10"/>
      <color theme="10"/>
      <name val="Calibri"/>
      <family val="2"/>
      <scheme val="minor"/>
    </font>
    <font>
      <sz val="10"/>
      <name val="MS Sans Serif"/>
      <family val="2"/>
    </font>
    <font>
      <sz val="11"/>
      <color indexed="10"/>
      <name val="Calibri"/>
      <family val="2"/>
    </font>
    <font>
      <u/>
      <sz val="11"/>
      <color theme="10"/>
      <name val="Roboto Condensed Light"/>
    </font>
    <font>
      <sz val="11"/>
      <color theme="1"/>
      <name val="Roboto Condensed Light"/>
    </font>
    <font>
      <b/>
      <sz val="11"/>
      <color theme="0"/>
      <name val="Calibri"/>
      <family val="2"/>
      <scheme val="minor"/>
    </font>
    <font>
      <b/>
      <sz val="12"/>
      <color theme="1"/>
      <name val="Calibri"/>
      <family val="2"/>
      <scheme val="minor"/>
    </font>
    <font>
      <sz val="14"/>
      <color rgb="FF000000"/>
      <name val="Times New Roman"/>
      <family val="1"/>
    </font>
    <font>
      <b/>
      <sz val="12"/>
      <color rgb="FF006100"/>
      <name val="Calibri"/>
      <family val="2"/>
      <scheme val="minor"/>
    </font>
    <font>
      <b/>
      <sz val="11"/>
      <color rgb="FF000000"/>
      <name val="Calibri"/>
      <family val="2"/>
      <scheme val="minor"/>
    </font>
    <font>
      <sz val="11"/>
      <name val="Calibri"/>
      <family val="2"/>
      <scheme val="minor"/>
    </font>
    <font>
      <sz val="11"/>
      <color indexed="8"/>
      <name val="Calibri"/>
      <family val="2"/>
      <scheme val="minor"/>
    </font>
    <font>
      <b/>
      <sz val="16"/>
      <color theme="1"/>
      <name val="Calibri"/>
      <family val="2"/>
      <scheme val="minor"/>
    </font>
    <font>
      <i/>
      <sz val="11"/>
      <color theme="1"/>
      <name val="Calibri"/>
      <family val="2"/>
      <scheme val="minor"/>
    </font>
    <font>
      <i/>
      <sz val="11"/>
      <color theme="0"/>
      <name val="Calibri"/>
      <family val="2"/>
      <scheme val="minor"/>
    </font>
    <font>
      <b/>
      <i/>
      <sz val="11"/>
      <color theme="0"/>
      <name val="Calibri"/>
      <family val="2"/>
      <scheme val="minor"/>
    </font>
    <font>
      <sz val="11"/>
      <name val="Calibri"/>
      <family val="2"/>
    </font>
    <font>
      <b/>
      <sz val="11"/>
      <name val="Calibri"/>
      <family val="2"/>
      <scheme val="minor"/>
    </font>
    <font>
      <sz val="11"/>
      <color rgb="FFFF0000"/>
      <name val="Calibri"/>
      <family val="2"/>
      <scheme val="minor"/>
    </font>
    <font>
      <sz val="10"/>
      <color rgb="FF000000"/>
      <name val="Arial"/>
      <family val="2"/>
    </font>
    <font>
      <sz val="12"/>
      <color theme="1"/>
      <name val="Calibri"/>
      <family val="2"/>
      <scheme val="minor"/>
    </font>
    <font>
      <sz val="11"/>
      <color theme="0" tint="-0.499984740745262"/>
      <name val="Calibri"/>
      <family val="2"/>
      <scheme val="minor"/>
    </font>
    <font>
      <i/>
      <sz val="11"/>
      <name val="Calibri"/>
      <family val="2"/>
      <scheme val="minor"/>
    </font>
    <font>
      <b/>
      <sz val="11"/>
      <color indexed="9"/>
      <name val="Calibri"/>
      <family val="2"/>
      <scheme val="minor"/>
    </font>
    <font>
      <b/>
      <sz val="11"/>
      <color indexed="8"/>
      <name val="Calibri"/>
      <family val="2"/>
      <scheme val="minor"/>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theme="0"/>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22"/>
      </patternFill>
    </fill>
    <fill>
      <patternFill patternType="solid">
        <fgColor indexed="51"/>
      </patternFill>
    </fill>
    <fill>
      <patternFill patternType="solid">
        <fgColor indexed="49"/>
      </patternFill>
    </fill>
    <fill>
      <patternFill patternType="solid">
        <fgColor indexed="52"/>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theme="3" tint="0.79998168889431442"/>
        <bgColor indexed="64"/>
      </patternFill>
    </fill>
    <fill>
      <patternFill patternType="solid">
        <fgColor theme="4"/>
        <bgColor theme="4"/>
      </patternFill>
    </fill>
    <fill>
      <patternFill patternType="solid">
        <fgColor theme="4" tint="0.79998168889431442"/>
        <bgColor indexed="64"/>
      </patternFill>
    </fill>
    <fill>
      <patternFill patternType="solid">
        <fgColor theme="0"/>
        <bgColor indexed="64"/>
      </patternFill>
    </fill>
    <fill>
      <patternFill patternType="solid">
        <fgColor theme="4"/>
        <bgColor indexed="64"/>
      </patternFill>
    </fill>
    <fill>
      <patternFill patternType="solid">
        <fgColor rgb="FFFFFFFF"/>
        <bgColor rgb="FF000000"/>
      </patternFill>
    </fill>
    <fill>
      <patternFill patternType="solid">
        <fgColor theme="0"/>
        <bgColor rgb="FF000000"/>
      </patternFill>
    </fill>
    <fill>
      <patternFill patternType="solid">
        <fgColor theme="0"/>
        <bgColor theme="4"/>
      </patternFill>
    </fill>
    <fill>
      <patternFill patternType="solid">
        <fgColor theme="4"/>
        <bgColor theme="0"/>
      </patternFill>
    </fill>
    <fill>
      <patternFill patternType="solid">
        <fgColor theme="0"/>
        <bgColor theme="0"/>
      </patternFill>
    </fill>
    <fill>
      <patternFill patternType="solid">
        <fgColor theme="4"/>
        <bgColor indexed="62"/>
      </patternFill>
    </fill>
    <fill>
      <patternFill patternType="solid">
        <fgColor indexed="9"/>
        <bgColor indexed="8"/>
      </patternFill>
    </fill>
    <fill>
      <patternFill patternType="solid">
        <fgColor theme="0"/>
        <bgColor indexed="8"/>
      </patternFill>
    </fill>
    <fill>
      <patternFill patternType="solid">
        <fgColor theme="0"/>
        <bgColor indexed="62"/>
      </patternFill>
    </fill>
    <fill>
      <patternFill patternType="solid">
        <fgColor theme="4" tint="0.79998168889431442"/>
        <bgColor rgb="FF000000"/>
      </patternFill>
    </fill>
    <fill>
      <patternFill patternType="solid">
        <fgColor theme="0"/>
        <bgColor rgb="FFFFFFFF"/>
      </patternFill>
    </fill>
    <fill>
      <patternFill patternType="solid">
        <fgColor theme="4"/>
        <bgColor rgb="FF000000"/>
      </patternFill>
    </fill>
    <fill>
      <patternFill patternType="solid">
        <fgColor indexed="9"/>
        <bgColor indexed="64"/>
      </patternFill>
    </fill>
    <fill>
      <patternFill patternType="solid">
        <fgColor theme="4" tint="0.79998168889431442"/>
        <bgColor rgb="FFFFFFFF"/>
      </patternFill>
    </fill>
    <fill>
      <patternFill patternType="solid">
        <fgColor theme="0"/>
      </patternFill>
    </fill>
    <fill>
      <patternFill patternType="solid">
        <fgColor theme="4" tint="0.79998168889431442"/>
        <bgColor theme="0"/>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ck">
        <color indexed="49"/>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top style="thin">
        <color indexed="64"/>
      </top>
      <bottom/>
      <diagonal/>
    </border>
    <border>
      <left style="thin">
        <color rgb="FF000000"/>
      </left>
      <right/>
      <top style="thin">
        <color indexed="64"/>
      </top>
      <bottom/>
      <diagonal/>
    </border>
    <border>
      <left style="thin">
        <color rgb="FF000000"/>
      </left>
      <right/>
      <top style="thin">
        <color rgb="FF000000"/>
      </top>
      <bottom/>
      <diagonal/>
    </border>
    <border>
      <left style="thin">
        <color rgb="FF000000"/>
      </left>
      <right/>
      <top style="thin">
        <color indexed="64"/>
      </top>
      <bottom style="thin">
        <color rgb="FF000000"/>
      </bottom>
      <diagonal/>
    </border>
    <border>
      <left style="thin">
        <color indexed="64"/>
      </left>
      <right style="thin">
        <color rgb="FF000000"/>
      </right>
      <top style="thin">
        <color rgb="FF000000"/>
      </top>
      <bottom style="thin">
        <color indexed="64"/>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s>
  <cellStyleXfs count="1398">
    <xf numFmtId="0" fontId="0" fillId="0" borderId="0"/>
    <xf numFmtId="166" fontId="1" fillId="0" borderId="0"/>
    <xf numFmtId="166" fontId="9" fillId="5" borderId="4" applyNumberFormat="0" applyAlignment="0" applyProtection="0"/>
    <xf numFmtId="166" fontId="7" fillId="3" borderId="0" applyNumberFormat="0" applyBorder="0" applyAlignment="0" applyProtection="0"/>
    <xf numFmtId="166" fontId="15" fillId="0" borderId="0"/>
    <xf numFmtId="166" fontId="4" fillId="0" borderId="2" applyNumberFormat="0" applyFill="0" applyAlignment="0" applyProtection="0"/>
    <xf numFmtId="166" fontId="16" fillId="0" borderId="0"/>
    <xf numFmtId="166" fontId="17" fillId="0" borderId="0" applyNumberFormat="0" applyFill="0" applyBorder="0" applyAlignment="0" applyProtection="0">
      <alignment vertical="top"/>
      <protection locked="0"/>
    </xf>
    <xf numFmtId="166" fontId="3" fillId="0" borderId="1" applyNumberFormat="0" applyFill="0" applyAlignment="0" applyProtection="0"/>
    <xf numFmtId="166" fontId="5" fillId="0" borderId="3" applyNumberFormat="0" applyFill="0" applyAlignment="0" applyProtection="0"/>
    <xf numFmtId="166" fontId="5" fillId="0" borderId="0" applyNumberFormat="0" applyFill="0" applyBorder="0" applyAlignment="0" applyProtection="0"/>
    <xf numFmtId="166" fontId="1" fillId="7" borderId="7" applyNumberFormat="0" applyFont="0" applyAlignment="0" applyProtection="0"/>
    <xf numFmtId="166" fontId="23" fillId="30" borderId="4" applyAlignment="0" applyProtection="0"/>
    <xf numFmtId="166" fontId="24" fillId="0" borderId="0" applyFill="0" applyBorder="0" applyAlignment="0" applyProtection="0"/>
    <xf numFmtId="166" fontId="1" fillId="0" borderId="0"/>
    <xf numFmtId="166" fontId="16" fillId="0" borderId="0"/>
    <xf numFmtId="166" fontId="16" fillId="0" borderId="0"/>
    <xf numFmtId="166" fontId="19" fillId="0" borderId="0"/>
    <xf numFmtId="166" fontId="1" fillId="0" borderId="0"/>
    <xf numFmtId="166" fontId="27" fillId="0" borderId="0">
      <alignment horizontal="left" vertical="center" wrapText="1"/>
    </xf>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9" borderId="0" applyNumberFormat="0" applyBorder="0" applyAlignment="0" applyProtection="0"/>
    <xf numFmtId="166" fontId="1" fillId="31" borderId="0" applyNumberFormat="0" applyBorder="0" applyAlignment="0" applyProtection="0"/>
    <xf numFmtId="166" fontId="1" fillId="9" borderId="0" applyNumberFormat="0" applyBorder="0" applyAlignment="0" applyProtection="0"/>
    <xf numFmtId="166" fontId="1" fillId="9" borderId="0" applyNumberFormat="0" applyBorder="0" applyAlignment="0" applyProtection="0"/>
    <xf numFmtId="166" fontId="1" fillId="31" borderId="0" applyNumberFormat="0" applyBorder="0" applyAlignment="0" applyProtection="0"/>
    <xf numFmtId="166" fontId="1" fillId="9" borderId="0" applyNumberFormat="0" applyBorder="0" applyAlignment="0" applyProtection="0"/>
    <xf numFmtId="166" fontId="1" fillId="31" borderId="0" applyNumberFormat="0" applyBorder="0" applyAlignment="0" applyProtection="0"/>
    <xf numFmtId="166" fontId="1" fillId="9" borderId="0" applyNumberFormat="0" applyBorder="0" applyAlignment="0" applyProtection="0"/>
    <xf numFmtId="166" fontId="1" fillId="9"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9" borderId="0" applyNumberFormat="0" applyBorder="0" applyAlignment="0" applyProtection="0"/>
    <xf numFmtId="166" fontId="1" fillId="31" borderId="0" applyNumberFormat="0" applyBorder="0" applyAlignment="0" applyProtection="0"/>
    <xf numFmtId="166" fontId="1" fillId="9" borderId="0" applyNumberFormat="0" applyBorder="0" applyAlignment="0" applyProtection="0"/>
    <xf numFmtId="166" fontId="1" fillId="9"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9" borderId="0" applyNumberFormat="0" applyBorder="0" applyAlignment="0" applyProtection="0"/>
    <xf numFmtId="166" fontId="1" fillId="31" borderId="0" applyNumberFormat="0" applyBorder="0" applyAlignment="0" applyProtection="0"/>
    <xf numFmtId="166" fontId="1" fillId="9" borderId="0" applyNumberFormat="0" applyBorder="0" applyAlignment="0" applyProtection="0"/>
    <xf numFmtId="166" fontId="1" fillId="9"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9" borderId="0" applyNumberFormat="0" applyBorder="0" applyAlignment="0" applyProtection="0"/>
    <xf numFmtId="166" fontId="1" fillId="31" borderId="0" applyNumberFormat="0" applyBorder="0" applyAlignment="0" applyProtection="0"/>
    <xf numFmtId="166" fontId="1" fillId="9" borderId="0" applyNumberFormat="0" applyBorder="0" applyAlignment="0" applyProtection="0"/>
    <xf numFmtId="166" fontId="1" fillId="9" borderId="0" applyNumberFormat="0" applyBorder="0" applyAlignment="0" applyProtection="0"/>
    <xf numFmtId="166" fontId="1" fillId="31" borderId="0" applyNumberFormat="0" applyBorder="0" applyAlignment="0" applyProtection="0"/>
    <xf numFmtId="166" fontId="1" fillId="9" borderId="0" applyNumberFormat="0" applyBorder="0" applyAlignment="0" applyProtection="0"/>
    <xf numFmtId="166" fontId="1" fillId="31" borderId="0" applyNumberFormat="0" applyBorder="0" applyAlignment="0" applyProtection="0"/>
    <xf numFmtId="166" fontId="1" fillId="9" borderId="0" applyNumberFormat="0" applyBorder="0" applyAlignment="0" applyProtection="0"/>
    <xf numFmtId="166" fontId="1" fillId="9"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9" borderId="0" applyNumberFormat="0" applyBorder="0" applyAlignment="0" applyProtection="0"/>
    <xf numFmtId="166" fontId="1" fillId="31" borderId="0" applyNumberFormat="0" applyBorder="0" applyAlignment="0" applyProtection="0"/>
    <xf numFmtId="166" fontId="1" fillId="9" borderId="0" applyNumberFormat="0" applyBorder="0" applyAlignment="0" applyProtection="0"/>
    <xf numFmtId="166" fontId="1" fillId="9" borderId="0" applyNumberFormat="0" applyBorder="0" applyAlignment="0" applyProtection="0"/>
    <xf numFmtId="166" fontId="1" fillId="31" borderId="0" applyNumberFormat="0" applyBorder="0" applyAlignment="0" applyProtection="0"/>
    <xf numFmtId="166" fontId="1" fillId="9" borderId="0" applyNumberFormat="0" applyBorder="0" applyAlignment="0" applyProtection="0"/>
    <xf numFmtId="166" fontId="1" fillId="31" borderId="0" applyNumberFormat="0" applyBorder="0" applyAlignment="0" applyProtection="0"/>
    <xf numFmtId="166" fontId="1" fillId="9" borderId="0" applyNumberFormat="0" applyBorder="0" applyAlignment="0" applyProtection="0"/>
    <xf numFmtId="166" fontId="1" fillId="9"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9" borderId="0" applyNumberFormat="0" applyBorder="0" applyAlignment="0" applyProtection="0"/>
    <xf numFmtId="166" fontId="1" fillId="31" borderId="0" applyNumberFormat="0" applyBorder="0" applyAlignment="0" applyProtection="0"/>
    <xf numFmtId="166" fontId="1" fillId="9" borderId="0" applyNumberFormat="0" applyBorder="0" applyAlignment="0" applyProtection="0"/>
    <xf numFmtId="166" fontId="1" fillId="9"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9" borderId="0" applyNumberFormat="0" applyBorder="0" applyAlignment="0" applyProtection="0"/>
    <xf numFmtId="166" fontId="1" fillId="31" borderId="0" applyNumberFormat="0" applyBorder="0" applyAlignment="0" applyProtection="0"/>
    <xf numFmtId="166" fontId="1" fillId="9" borderId="0" applyNumberFormat="0" applyBorder="0" applyAlignment="0" applyProtection="0"/>
    <xf numFmtId="166" fontId="1" fillId="9"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9" borderId="0" applyNumberFormat="0" applyBorder="0" applyAlignment="0" applyProtection="0"/>
    <xf numFmtId="166" fontId="1" fillId="31" borderId="0" applyNumberFormat="0" applyBorder="0" applyAlignment="0" applyProtection="0"/>
    <xf numFmtId="166" fontId="1" fillId="9" borderId="0" applyNumberFormat="0" applyBorder="0" applyAlignment="0" applyProtection="0"/>
    <xf numFmtId="166" fontId="1" fillId="9" borderId="0" applyNumberFormat="0" applyBorder="0" applyAlignment="0" applyProtection="0"/>
    <xf numFmtId="166" fontId="1" fillId="31" borderId="0" applyNumberFormat="0" applyBorder="0" applyAlignment="0" applyProtection="0"/>
    <xf numFmtId="166" fontId="1" fillId="9" borderId="0" applyNumberFormat="0" applyBorder="0" applyAlignment="0" applyProtection="0"/>
    <xf numFmtId="166" fontId="1" fillId="31" borderId="0" applyNumberFormat="0" applyBorder="0" applyAlignment="0" applyProtection="0"/>
    <xf numFmtId="166" fontId="1" fillId="9" borderId="0" applyNumberFormat="0" applyBorder="0" applyAlignment="0" applyProtection="0"/>
    <xf numFmtId="166" fontId="1" fillId="9" borderId="0" applyNumberFormat="0" applyBorder="0" applyAlignment="0" applyProtection="0"/>
    <xf numFmtId="166" fontId="1" fillId="32" borderId="0" applyNumberFormat="0" applyBorder="0" applyAlignment="0" applyProtection="0"/>
    <xf numFmtId="166" fontId="1" fillId="32" borderId="0" applyNumberFormat="0" applyBorder="0" applyAlignment="0" applyProtection="0"/>
    <xf numFmtId="166" fontId="1" fillId="32" borderId="0" applyNumberFormat="0" applyBorder="0" applyAlignment="0" applyProtection="0"/>
    <xf numFmtId="166" fontId="1" fillId="32" borderId="0" applyNumberFormat="0" applyBorder="0" applyAlignment="0" applyProtection="0"/>
    <xf numFmtId="166" fontId="1" fillId="32" borderId="0" applyNumberFormat="0" applyBorder="0" applyAlignment="0" applyProtection="0"/>
    <xf numFmtId="166" fontId="1" fillId="13" borderId="0" applyNumberFormat="0" applyBorder="0" applyAlignment="0" applyProtection="0"/>
    <xf numFmtId="166" fontId="1" fillId="32" borderId="0" applyNumberFormat="0" applyBorder="0" applyAlignment="0" applyProtection="0"/>
    <xf numFmtId="166" fontId="1" fillId="13" borderId="0" applyNumberFormat="0" applyBorder="0" applyAlignment="0" applyProtection="0"/>
    <xf numFmtId="166" fontId="1" fillId="13" borderId="0" applyNumberFormat="0" applyBorder="0" applyAlignment="0" applyProtection="0"/>
    <xf numFmtId="166" fontId="1" fillId="32" borderId="0" applyNumberFormat="0" applyBorder="0" applyAlignment="0" applyProtection="0"/>
    <xf numFmtId="166" fontId="1" fillId="13" borderId="0" applyNumberFormat="0" applyBorder="0" applyAlignment="0" applyProtection="0"/>
    <xf numFmtId="166" fontId="1" fillId="32" borderId="0" applyNumberFormat="0" applyBorder="0" applyAlignment="0" applyProtection="0"/>
    <xf numFmtId="166" fontId="1" fillId="13" borderId="0" applyNumberFormat="0" applyBorder="0" applyAlignment="0" applyProtection="0"/>
    <xf numFmtId="166" fontId="1" fillId="13" borderId="0" applyNumberFormat="0" applyBorder="0" applyAlignment="0" applyProtection="0"/>
    <xf numFmtId="166" fontId="1" fillId="32" borderId="0" applyNumberFormat="0" applyBorder="0" applyAlignment="0" applyProtection="0"/>
    <xf numFmtId="166" fontId="1" fillId="32" borderId="0" applyNumberFormat="0" applyBorder="0" applyAlignment="0" applyProtection="0"/>
    <xf numFmtId="166" fontId="1" fillId="13" borderId="0" applyNumberFormat="0" applyBorder="0" applyAlignment="0" applyProtection="0"/>
    <xf numFmtId="166" fontId="1" fillId="32" borderId="0" applyNumberFormat="0" applyBorder="0" applyAlignment="0" applyProtection="0"/>
    <xf numFmtId="166" fontId="1" fillId="13" borderId="0" applyNumberFormat="0" applyBorder="0" applyAlignment="0" applyProtection="0"/>
    <xf numFmtId="166" fontId="1" fillId="13" borderId="0" applyNumberFormat="0" applyBorder="0" applyAlignment="0" applyProtection="0"/>
    <xf numFmtId="166" fontId="1" fillId="32" borderId="0" applyNumberFormat="0" applyBorder="0" applyAlignment="0" applyProtection="0"/>
    <xf numFmtId="166" fontId="1" fillId="32" borderId="0" applyNumberFormat="0" applyBorder="0" applyAlignment="0" applyProtection="0"/>
    <xf numFmtId="166" fontId="1" fillId="13" borderId="0" applyNumberFormat="0" applyBorder="0" applyAlignment="0" applyProtection="0"/>
    <xf numFmtId="166" fontId="1" fillId="32" borderId="0" applyNumberFormat="0" applyBorder="0" applyAlignment="0" applyProtection="0"/>
    <xf numFmtId="166" fontId="1" fillId="13" borderId="0" applyNumberFormat="0" applyBorder="0" applyAlignment="0" applyProtection="0"/>
    <xf numFmtId="166" fontId="1" fillId="13" borderId="0" applyNumberFormat="0" applyBorder="0" applyAlignment="0" applyProtection="0"/>
    <xf numFmtId="166" fontId="1" fillId="32" borderId="0" applyNumberFormat="0" applyBorder="0" applyAlignment="0" applyProtection="0"/>
    <xf numFmtId="166" fontId="1" fillId="32" borderId="0" applyNumberFormat="0" applyBorder="0" applyAlignment="0" applyProtection="0"/>
    <xf numFmtId="166" fontId="1" fillId="13" borderId="0" applyNumberFormat="0" applyBorder="0" applyAlignment="0" applyProtection="0"/>
    <xf numFmtId="166" fontId="1" fillId="32" borderId="0" applyNumberFormat="0" applyBorder="0" applyAlignment="0" applyProtection="0"/>
    <xf numFmtId="166" fontId="1" fillId="13" borderId="0" applyNumberFormat="0" applyBorder="0" applyAlignment="0" applyProtection="0"/>
    <xf numFmtId="166" fontId="1" fillId="13" borderId="0" applyNumberFormat="0" applyBorder="0" applyAlignment="0" applyProtection="0"/>
    <xf numFmtId="166" fontId="1" fillId="32" borderId="0" applyNumberFormat="0" applyBorder="0" applyAlignment="0" applyProtection="0"/>
    <xf numFmtId="166" fontId="1" fillId="13" borderId="0" applyNumberFormat="0" applyBorder="0" applyAlignment="0" applyProtection="0"/>
    <xf numFmtId="166" fontId="1" fillId="32" borderId="0" applyNumberFormat="0" applyBorder="0" applyAlignment="0" applyProtection="0"/>
    <xf numFmtId="166" fontId="1" fillId="13" borderId="0" applyNumberFormat="0" applyBorder="0" applyAlignment="0" applyProtection="0"/>
    <xf numFmtId="166" fontId="1" fillId="13" borderId="0" applyNumberFormat="0" applyBorder="0" applyAlignment="0" applyProtection="0"/>
    <xf numFmtId="166" fontId="1" fillId="32" borderId="0" applyNumberFormat="0" applyBorder="0" applyAlignment="0" applyProtection="0"/>
    <xf numFmtId="166" fontId="1" fillId="32" borderId="0" applyNumberFormat="0" applyBorder="0" applyAlignment="0" applyProtection="0"/>
    <xf numFmtId="166" fontId="1" fillId="32" borderId="0" applyNumberFormat="0" applyBorder="0" applyAlignment="0" applyProtection="0"/>
    <xf numFmtId="166" fontId="1" fillId="13" borderId="0" applyNumberFormat="0" applyBorder="0" applyAlignment="0" applyProtection="0"/>
    <xf numFmtId="166" fontId="1" fillId="32" borderId="0" applyNumberFormat="0" applyBorder="0" applyAlignment="0" applyProtection="0"/>
    <xf numFmtId="166" fontId="1" fillId="13" borderId="0" applyNumberFormat="0" applyBorder="0" applyAlignment="0" applyProtection="0"/>
    <xf numFmtId="166" fontId="1" fillId="13" borderId="0" applyNumberFormat="0" applyBorder="0" applyAlignment="0" applyProtection="0"/>
    <xf numFmtId="166" fontId="1" fillId="32" borderId="0" applyNumberFormat="0" applyBorder="0" applyAlignment="0" applyProtection="0"/>
    <xf numFmtId="166" fontId="1" fillId="13" borderId="0" applyNumberFormat="0" applyBorder="0" applyAlignment="0" applyProtection="0"/>
    <xf numFmtId="166" fontId="1" fillId="32" borderId="0" applyNumberFormat="0" applyBorder="0" applyAlignment="0" applyProtection="0"/>
    <xf numFmtId="166" fontId="1" fillId="13" borderId="0" applyNumberFormat="0" applyBorder="0" applyAlignment="0" applyProtection="0"/>
    <xf numFmtId="166" fontId="1" fillId="13" borderId="0" applyNumberFormat="0" applyBorder="0" applyAlignment="0" applyProtection="0"/>
    <xf numFmtId="166" fontId="1" fillId="32" borderId="0" applyNumberFormat="0" applyBorder="0" applyAlignment="0" applyProtection="0"/>
    <xf numFmtId="166" fontId="1" fillId="32" borderId="0" applyNumberFormat="0" applyBorder="0" applyAlignment="0" applyProtection="0"/>
    <xf numFmtId="166" fontId="1" fillId="13" borderId="0" applyNumberFormat="0" applyBorder="0" applyAlignment="0" applyProtection="0"/>
    <xf numFmtId="166" fontId="1" fillId="32" borderId="0" applyNumberFormat="0" applyBorder="0" applyAlignment="0" applyProtection="0"/>
    <xf numFmtId="166" fontId="1" fillId="13" borderId="0" applyNumberFormat="0" applyBorder="0" applyAlignment="0" applyProtection="0"/>
    <xf numFmtId="166" fontId="1" fillId="13" borderId="0" applyNumberFormat="0" applyBorder="0" applyAlignment="0" applyProtection="0"/>
    <xf numFmtId="166" fontId="1" fillId="32" borderId="0" applyNumberFormat="0" applyBorder="0" applyAlignment="0" applyProtection="0"/>
    <xf numFmtId="166" fontId="1" fillId="32" borderId="0" applyNumberFormat="0" applyBorder="0" applyAlignment="0" applyProtection="0"/>
    <xf numFmtId="166" fontId="1" fillId="13" borderId="0" applyNumberFormat="0" applyBorder="0" applyAlignment="0" applyProtection="0"/>
    <xf numFmtId="166" fontId="1" fillId="32" borderId="0" applyNumberFormat="0" applyBorder="0" applyAlignment="0" applyProtection="0"/>
    <xf numFmtId="166" fontId="1" fillId="13" borderId="0" applyNumberFormat="0" applyBorder="0" applyAlignment="0" applyProtection="0"/>
    <xf numFmtId="166" fontId="1" fillId="13" borderId="0" applyNumberFormat="0" applyBorder="0" applyAlignment="0" applyProtection="0"/>
    <xf numFmtId="166" fontId="1" fillId="32" borderId="0" applyNumberFormat="0" applyBorder="0" applyAlignment="0" applyProtection="0"/>
    <xf numFmtId="166" fontId="1" fillId="32" borderId="0" applyNumberFormat="0" applyBorder="0" applyAlignment="0" applyProtection="0"/>
    <xf numFmtId="166" fontId="1" fillId="13" borderId="0" applyNumberFormat="0" applyBorder="0" applyAlignment="0" applyProtection="0"/>
    <xf numFmtId="166" fontId="1" fillId="32" borderId="0" applyNumberFormat="0" applyBorder="0" applyAlignment="0" applyProtection="0"/>
    <xf numFmtId="166" fontId="1" fillId="13" borderId="0" applyNumberFormat="0" applyBorder="0" applyAlignment="0" applyProtection="0"/>
    <xf numFmtId="166" fontId="1" fillId="13" borderId="0" applyNumberFormat="0" applyBorder="0" applyAlignment="0" applyProtection="0"/>
    <xf numFmtId="166" fontId="1" fillId="32" borderId="0" applyNumberFormat="0" applyBorder="0" applyAlignment="0" applyProtection="0"/>
    <xf numFmtId="166" fontId="1" fillId="13" borderId="0" applyNumberFormat="0" applyBorder="0" applyAlignment="0" applyProtection="0"/>
    <xf numFmtId="166" fontId="1" fillId="32" borderId="0" applyNumberFormat="0" applyBorder="0" applyAlignment="0" applyProtection="0"/>
    <xf numFmtId="166" fontId="1" fillId="13" borderId="0" applyNumberFormat="0" applyBorder="0" applyAlignment="0" applyProtection="0"/>
    <xf numFmtId="166" fontId="1" fillId="13" borderId="0" applyNumberFormat="0" applyBorder="0" applyAlignment="0" applyProtection="0"/>
    <xf numFmtId="166" fontId="1" fillId="33" borderId="0" applyNumberFormat="0" applyBorder="0" applyAlignment="0" applyProtection="0"/>
    <xf numFmtId="166" fontId="1" fillId="33" borderId="0" applyNumberFormat="0" applyBorder="0" applyAlignment="0" applyProtection="0"/>
    <xf numFmtId="166" fontId="1" fillId="33" borderId="0" applyNumberFormat="0" applyBorder="0" applyAlignment="0" applyProtection="0"/>
    <xf numFmtId="166" fontId="1" fillId="33" borderId="0" applyNumberFormat="0" applyBorder="0" applyAlignment="0" applyProtection="0"/>
    <xf numFmtId="166" fontId="1" fillId="33" borderId="0" applyNumberFormat="0" applyBorder="0" applyAlignment="0" applyProtection="0"/>
    <xf numFmtId="166" fontId="1" fillId="16" borderId="0" applyNumberFormat="0" applyBorder="0" applyAlignment="0" applyProtection="0"/>
    <xf numFmtId="166" fontId="1" fillId="33" borderId="0" applyNumberFormat="0" applyBorder="0" applyAlignment="0" applyProtection="0"/>
    <xf numFmtId="166" fontId="1" fillId="16" borderId="0" applyNumberFormat="0" applyBorder="0" applyAlignment="0" applyProtection="0"/>
    <xf numFmtId="166" fontId="1" fillId="16" borderId="0" applyNumberFormat="0" applyBorder="0" applyAlignment="0" applyProtection="0"/>
    <xf numFmtId="166" fontId="1" fillId="33" borderId="0" applyNumberFormat="0" applyBorder="0" applyAlignment="0" applyProtection="0"/>
    <xf numFmtId="166" fontId="1" fillId="16" borderId="0" applyNumberFormat="0" applyBorder="0" applyAlignment="0" applyProtection="0"/>
    <xf numFmtId="166" fontId="1" fillId="33" borderId="0" applyNumberFormat="0" applyBorder="0" applyAlignment="0" applyProtection="0"/>
    <xf numFmtId="166" fontId="1" fillId="16" borderId="0" applyNumberFormat="0" applyBorder="0" applyAlignment="0" applyProtection="0"/>
    <xf numFmtId="166" fontId="1" fillId="16" borderId="0" applyNumberFormat="0" applyBorder="0" applyAlignment="0" applyProtection="0"/>
    <xf numFmtId="166" fontId="1" fillId="33" borderId="0" applyNumberFormat="0" applyBorder="0" applyAlignment="0" applyProtection="0"/>
    <xf numFmtId="166" fontId="1" fillId="33" borderId="0" applyNumberFormat="0" applyBorder="0" applyAlignment="0" applyProtection="0"/>
    <xf numFmtId="166" fontId="1" fillId="16" borderId="0" applyNumberFormat="0" applyBorder="0" applyAlignment="0" applyProtection="0"/>
    <xf numFmtId="166" fontId="1" fillId="33" borderId="0" applyNumberFormat="0" applyBorder="0" applyAlignment="0" applyProtection="0"/>
    <xf numFmtId="166" fontId="1" fillId="16" borderId="0" applyNumberFormat="0" applyBorder="0" applyAlignment="0" applyProtection="0"/>
    <xf numFmtId="166" fontId="1" fillId="16" borderId="0" applyNumberFormat="0" applyBorder="0" applyAlignment="0" applyProtection="0"/>
    <xf numFmtId="166" fontId="1" fillId="33" borderId="0" applyNumberFormat="0" applyBorder="0" applyAlignment="0" applyProtection="0"/>
    <xf numFmtId="166" fontId="1" fillId="33" borderId="0" applyNumberFormat="0" applyBorder="0" applyAlignment="0" applyProtection="0"/>
    <xf numFmtId="166" fontId="1" fillId="16" borderId="0" applyNumberFormat="0" applyBorder="0" applyAlignment="0" applyProtection="0"/>
    <xf numFmtId="166" fontId="1" fillId="33" borderId="0" applyNumberFormat="0" applyBorder="0" applyAlignment="0" applyProtection="0"/>
    <xf numFmtId="166" fontId="1" fillId="16" borderId="0" applyNumberFormat="0" applyBorder="0" applyAlignment="0" applyProtection="0"/>
    <xf numFmtId="166" fontId="1" fillId="16" borderId="0" applyNumberFormat="0" applyBorder="0" applyAlignment="0" applyProtection="0"/>
    <xf numFmtId="166" fontId="1" fillId="33" borderId="0" applyNumberFormat="0" applyBorder="0" applyAlignment="0" applyProtection="0"/>
    <xf numFmtId="166" fontId="1" fillId="33" borderId="0" applyNumberFormat="0" applyBorder="0" applyAlignment="0" applyProtection="0"/>
    <xf numFmtId="166" fontId="1" fillId="16" borderId="0" applyNumberFormat="0" applyBorder="0" applyAlignment="0" applyProtection="0"/>
    <xf numFmtId="166" fontId="1" fillId="33" borderId="0" applyNumberFormat="0" applyBorder="0" applyAlignment="0" applyProtection="0"/>
    <xf numFmtId="166" fontId="1" fillId="16" borderId="0" applyNumberFormat="0" applyBorder="0" applyAlignment="0" applyProtection="0"/>
    <xf numFmtId="166" fontId="1" fillId="16" borderId="0" applyNumberFormat="0" applyBorder="0" applyAlignment="0" applyProtection="0"/>
    <xf numFmtId="166" fontId="1" fillId="33" borderId="0" applyNumberFormat="0" applyBorder="0" applyAlignment="0" applyProtection="0"/>
    <xf numFmtId="166" fontId="1" fillId="16" borderId="0" applyNumberFormat="0" applyBorder="0" applyAlignment="0" applyProtection="0"/>
    <xf numFmtId="166" fontId="1" fillId="33" borderId="0" applyNumberFormat="0" applyBorder="0" applyAlignment="0" applyProtection="0"/>
    <xf numFmtId="166" fontId="1" fillId="16" borderId="0" applyNumberFormat="0" applyBorder="0" applyAlignment="0" applyProtection="0"/>
    <xf numFmtId="166" fontId="1" fillId="16" borderId="0" applyNumberFormat="0" applyBorder="0" applyAlignment="0" applyProtection="0"/>
    <xf numFmtId="166" fontId="1" fillId="33" borderId="0" applyNumberFormat="0" applyBorder="0" applyAlignment="0" applyProtection="0"/>
    <xf numFmtId="166" fontId="1" fillId="33" borderId="0" applyNumberFormat="0" applyBorder="0" applyAlignment="0" applyProtection="0"/>
    <xf numFmtId="166" fontId="1" fillId="33" borderId="0" applyNumberFormat="0" applyBorder="0" applyAlignment="0" applyProtection="0"/>
    <xf numFmtId="166" fontId="1" fillId="16" borderId="0" applyNumberFormat="0" applyBorder="0" applyAlignment="0" applyProtection="0"/>
    <xf numFmtId="166" fontId="1" fillId="33" borderId="0" applyNumberFormat="0" applyBorder="0" applyAlignment="0" applyProtection="0"/>
    <xf numFmtId="166" fontId="1" fillId="16" borderId="0" applyNumberFormat="0" applyBorder="0" applyAlignment="0" applyProtection="0"/>
    <xf numFmtId="166" fontId="1" fillId="16" borderId="0" applyNumberFormat="0" applyBorder="0" applyAlignment="0" applyProtection="0"/>
    <xf numFmtId="166" fontId="1" fillId="33" borderId="0" applyNumberFormat="0" applyBorder="0" applyAlignment="0" applyProtection="0"/>
    <xf numFmtId="166" fontId="1" fillId="16" borderId="0" applyNumberFormat="0" applyBorder="0" applyAlignment="0" applyProtection="0"/>
    <xf numFmtId="166" fontId="1" fillId="33" borderId="0" applyNumberFormat="0" applyBorder="0" applyAlignment="0" applyProtection="0"/>
    <xf numFmtId="166" fontId="1" fillId="16" borderId="0" applyNumberFormat="0" applyBorder="0" applyAlignment="0" applyProtection="0"/>
    <xf numFmtId="166" fontId="1" fillId="16" borderId="0" applyNumberFormat="0" applyBorder="0" applyAlignment="0" applyProtection="0"/>
    <xf numFmtId="166" fontId="1" fillId="33" borderId="0" applyNumberFormat="0" applyBorder="0" applyAlignment="0" applyProtection="0"/>
    <xf numFmtId="166" fontId="1" fillId="33" borderId="0" applyNumberFormat="0" applyBorder="0" applyAlignment="0" applyProtection="0"/>
    <xf numFmtId="166" fontId="1" fillId="16" borderId="0" applyNumberFormat="0" applyBorder="0" applyAlignment="0" applyProtection="0"/>
    <xf numFmtId="166" fontId="1" fillId="33" borderId="0" applyNumberFormat="0" applyBorder="0" applyAlignment="0" applyProtection="0"/>
    <xf numFmtId="166" fontId="1" fillId="16" borderId="0" applyNumberFormat="0" applyBorder="0" applyAlignment="0" applyProtection="0"/>
    <xf numFmtId="166" fontId="1" fillId="16" borderId="0" applyNumberFormat="0" applyBorder="0" applyAlignment="0" applyProtection="0"/>
    <xf numFmtId="166" fontId="1" fillId="33" borderId="0" applyNumberFormat="0" applyBorder="0" applyAlignment="0" applyProtection="0"/>
    <xf numFmtId="166" fontId="1" fillId="33" borderId="0" applyNumberFormat="0" applyBorder="0" applyAlignment="0" applyProtection="0"/>
    <xf numFmtId="166" fontId="1" fillId="16" borderId="0" applyNumberFormat="0" applyBorder="0" applyAlignment="0" applyProtection="0"/>
    <xf numFmtId="166" fontId="1" fillId="33" borderId="0" applyNumberFormat="0" applyBorder="0" applyAlignment="0" applyProtection="0"/>
    <xf numFmtId="166" fontId="1" fillId="16" borderId="0" applyNumberFormat="0" applyBorder="0" applyAlignment="0" applyProtection="0"/>
    <xf numFmtId="166" fontId="1" fillId="16" borderId="0" applyNumberFormat="0" applyBorder="0" applyAlignment="0" applyProtection="0"/>
    <xf numFmtId="166" fontId="1" fillId="33" borderId="0" applyNumberFormat="0" applyBorder="0" applyAlignment="0" applyProtection="0"/>
    <xf numFmtId="166" fontId="1" fillId="33" borderId="0" applyNumberFormat="0" applyBorder="0" applyAlignment="0" applyProtection="0"/>
    <xf numFmtId="166" fontId="1" fillId="16" borderId="0" applyNumberFormat="0" applyBorder="0" applyAlignment="0" applyProtection="0"/>
    <xf numFmtId="166" fontId="1" fillId="33" borderId="0" applyNumberFormat="0" applyBorder="0" applyAlignment="0" applyProtection="0"/>
    <xf numFmtId="166" fontId="1" fillId="16" borderId="0" applyNumberFormat="0" applyBorder="0" applyAlignment="0" applyProtection="0"/>
    <xf numFmtId="166" fontId="1" fillId="16" borderId="0" applyNumberFormat="0" applyBorder="0" applyAlignment="0" applyProtection="0"/>
    <xf numFmtId="166" fontId="1" fillId="33" borderId="0" applyNumberFormat="0" applyBorder="0" applyAlignment="0" applyProtection="0"/>
    <xf numFmtId="166" fontId="1" fillId="16" borderId="0" applyNumberFormat="0" applyBorder="0" applyAlignment="0" applyProtection="0"/>
    <xf numFmtId="166" fontId="1" fillId="33" borderId="0" applyNumberFormat="0" applyBorder="0" applyAlignment="0" applyProtection="0"/>
    <xf numFmtId="166" fontId="1" fillId="16" borderId="0" applyNumberFormat="0" applyBorder="0" applyAlignment="0" applyProtection="0"/>
    <xf numFmtId="166" fontId="1" fillId="16" borderId="0" applyNumberFormat="0" applyBorder="0" applyAlignment="0" applyProtection="0"/>
    <xf numFmtId="166" fontId="1" fillId="34" borderId="0" applyNumberFormat="0" applyBorder="0" applyAlignment="0" applyProtection="0"/>
    <xf numFmtId="166" fontId="1" fillId="34" borderId="0" applyNumberFormat="0" applyBorder="0" applyAlignment="0" applyProtection="0"/>
    <xf numFmtId="166" fontId="1" fillId="34" borderId="0" applyNumberFormat="0" applyBorder="0" applyAlignment="0" applyProtection="0"/>
    <xf numFmtId="166" fontId="1" fillId="34" borderId="0" applyNumberFormat="0" applyBorder="0" applyAlignment="0" applyProtection="0"/>
    <xf numFmtId="166" fontId="1" fillId="34" borderId="0" applyNumberFormat="0" applyBorder="0" applyAlignment="0" applyProtection="0"/>
    <xf numFmtId="166" fontId="1" fillId="20" borderId="0" applyNumberFormat="0" applyBorder="0" applyAlignment="0" applyProtection="0"/>
    <xf numFmtId="166" fontId="1" fillId="34" borderId="0" applyNumberFormat="0" applyBorder="0" applyAlignment="0" applyProtection="0"/>
    <xf numFmtId="166" fontId="1" fillId="20" borderId="0" applyNumberFormat="0" applyBorder="0" applyAlignment="0" applyProtection="0"/>
    <xf numFmtId="166" fontId="1" fillId="20" borderId="0" applyNumberFormat="0" applyBorder="0" applyAlignment="0" applyProtection="0"/>
    <xf numFmtId="166" fontId="1" fillId="34" borderId="0" applyNumberFormat="0" applyBorder="0" applyAlignment="0" applyProtection="0"/>
    <xf numFmtId="166" fontId="1" fillId="20" borderId="0" applyNumberFormat="0" applyBorder="0" applyAlignment="0" applyProtection="0"/>
    <xf numFmtId="166" fontId="1" fillId="34" borderId="0" applyNumberFormat="0" applyBorder="0" applyAlignment="0" applyProtection="0"/>
    <xf numFmtId="166" fontId="1" fillId="20" borderId="0" applyNumberFormat="0" applyBorder="0" applyAlignment="0" applyProtection="0"/>
    <xf numFmtId="166" fontId="1" fillId="20" borderId="0" applyNumberFormat="0" applyBorder="0" applyAlignment="0" applyProtection="0"/>
    <xf numFmtId="166" fontId="1" fillId="34" borderId="0" applyNumberFormat="0" applyBorder="0" applyAlignment="0" applyProtection="0"/>
    <xf numFmtId="166" fontId="1" fillId="34" borderId="0" applyNumberFormat="0" applyBorder="0" applyAlignment="0" applyProtection="0"/>
    <xf numFmtId="166" fontId="1" fillId="20" borderId="0" applyNumberFormat="0" applyBorder="0" applyAlignment="0" applyProtection="0"/>
    <xf numFmtId="166" fontId="1" fillId="34" borderId="0" applyNumberFormat="0" applyBorder="0" applyAlignment="0" applyProtection="0"/>
    <xf numFmtId="166" fontId="1" fillId="20" borderId="0" applyNumberFormat="0" applyBorder="0" applyAlignment="0" applyProtection="0"/>
    <xf numFmtId="166" fontId="1" fillId="20" borderId="0" applyNumberFormat="0" applyBorder="0" applyAlignment="0" applyProtection="0"/>
    <xf numFmtId="166" fontId="1" fillId="34" borderId="0" applyNumberFormat="0" applyBorder="0" applyAlignment="0" applyProtection="0"/>
    <xf numFmtId="166" fontId="1" fillId="34" borderId="0" applyNumberFormat="0" applyBorder="0" applyAlignment="0" applyProtection="0"/>
    <xf numFmtId="166" fontId="1" fillId="20" borderId="0" applyNumberFormat="0" applyBorder="0" applyAlignment="0" applyProtection="0"/>
    <xf numFmtId="166" fontId="1" fillId="34" borderId="0" applyNumberFormat="0" applyBorder="0" applyAlignment="0" applyProtection="0"/>
    <xf numFmtId="166" fontId="1" fillId="20" borderId="0" applyNumberFormat="0" applyBorder="0" applyAlignment="0" applyProtection="0"/>
    <xf numFmtId="166" fontId="1" fillId="20" borderId="0" applyNumberFormat="0" applyBorder="0" applyAlignment="0" applyProtection="0"/>
    <xf numFmtId="166" fontId="1" fillId="34" borderId="0" applyNumberFormat="0" applyBorder="0" applyAlignment="0" applyProtection="0"/>
    <xf numFmtId="166" fontId="1" fillId="34" borderId="0" applyNumberFormat="0" applyBorder="0" applyAlignment="0" applyProtection="0"/>
    <xf numFmtId="166" fontId="1" fillId="20" borderId="0" applyNumberFormat="0" applyBorder="0" applyAlignment="0" applyProtection="0"/>
    <xf numFmtId="166" fontId="1" fillId="34" borderId="0" applyNumberFormat="0" applyBorder="0" applyAlignment="0" applyProtection="0"/>
    <xf numFmtId="166" fontId="1" fillId="20" borderId="0" applyNumberFormat="0" applyBorder="0" applyAlignment="0" applyProtection="0"/>
    <xf numFmtId="166" fontId="1" fillId="20" borderId="0" applyNumberFormat="0" applyBorder="0" applyAlignment="0" applyProtection="0"/>
    <xf numFmtId="166" fontId="1" fillId="34" borderId="0" applyNumberFormat="0" applyBorder="0" applyAlignment="0" applyProtection="0"/>
    <xf numFmtId="166" fontId="1" fillId="20" borderId="0" applyNumberFormat="0" applyBorder="0" applyAlignment="0" applyProtection="0"/>
    <xf numFmtId="166" fontId="1" fillId="34" borderId="0" applyNumberFormat="0" applyBorder="0" applyAlignment="0" applyProtection="0"/>
    <xf numFmtId="166" fontId="1" fillId="20" borderId="0" applyNumberFormat="0" applyBorder="0" applyAlignment="0" applyProtection="0"/>
    <xf numFmtId="166" fontId="1" fillId="20" borderId="0" applyNumberFormat="0" applyBorder="0" applyAlignment="0" applyProtection="0"/>
    <xf numFmtId="166" fontId="1" fillId="34" borderId="0" applyNumberFormat="0" applyBorder="0" applyAlignment="0" applyProtection="0"/>
    <xf numFmtId="166" fontId="1" fillId="34" borderId="0" applyNumberFormat="0" applyBorder="0" applyAlignment="0" applyProtection="0"/>
    <xf numFmtId="166" fontId="1" fillId="34" borderId="0" applyNumberFormat="0" applyBorder="0" applyAlignment="0" applyProtection="0"/>
    <xf numFmtId="166" fontId="1" fillId="20" borderId="0" applyNumberFormat="0" applyBorder="0" applyAlignment="0" applyProtection="0"/>
    <xf numFmtId="166" fontId="1" fillId="34" borderId="0" applyNumberFormat="0" applyBorder="0" applyAlignment="0" applyProtection="0"/>
    <xf numFmtId="166" fontId="1" fillId="20" borderId="0" applyNumberFormat="0" applyBorder="0" applyAlignment="0" applyProtection="0"/>
    <xf numFmtId="166" fontId="1" fillId="20" borderId="0" applyNumberFormat="0" applyBorder="0" applyAlignment="0" applyProtection="0"/>
    <xf numFmtId="166" fontId="1" fillId="34" borderId="0" applyNumberFormat="0" applyBorder="0" applyAlignment="0" applyProtection="0"/>
    <xf numFmtId="166" fontId="1" fillId="20" borderId="0" applyNumberFormat="0" applyBorder="0" applyAlignment="0" applyProtection="0"/>
    <xf numFmtId="166" fontId="1" fillId="34" borderId="0" applyNumberFormat="0" applyBorder="0" applyAlignment="0" applyProtection="0"/>
    <xf numFmtId="166" fontId="1" fillId="20" borderId="0" applyNumberFormat="0" applyBorder="0" applyAlignment="0" applyProtection="0"/>
    <xf numFmtId="166" fontId="1" fillId="20" borderId="0" applyNumberFormat="0" applyBorder="0" applyAlignment="0" applyProtection="0"/>
    <xf numFmtId="166" fontId="1" fillId="34" borderId="0" applyNumberFormat="0" applyBorder="0" applyAlignment="0" applyProtection="0"/>
    <xf numFmtId="166" fontId="1" fillId="34" borderId="0" applyNumberFormat="0" applyBorder="0" applyAlignment="0" applyProtection="0"/>
    <xf numFmtId="166" fontId="1" fillId="20" borderId="0" applyNumberFormat="0" applyBorder="0" applyAlignment="0" applyProtection="0"/>
    <xf numFmtId="166" fontId="1" fillId="34" borderId="0" applyNumberFormat="0" applyBorder="0" applyAlignment="0" applyProtection="0"/>
    <xf numFmtId="166" fontId="1" fillId="20" borderId="0" applyNumberFormat="0" applyBorder="0" applyAlignment="0" applyProtection="0"/>
    <xf numFmtId="166" fontId="1" fillId="20" borderId="0" applyNumberFormat="0" applyBorder="0" applyAlignment="0" applyProtection="0"/>
    <xf numFmtId="166" fontId="1" fillId="34" borderId="0" applyNumberFormat="0" applyBorder="0" applyAlignment="0" applyProtection="0"/>
    <xf numFmtId="166" fontId="1" fillId="34" borderId="0" applyNumberFormat="0" applyBorder="0" applyAlignment="0" applyProtection="0"/>
    <xf numFmtId="166" fontId="1" fillId="20" borderId="0" applyNumberFormat="0" applyBorder="0" applyAlignment="0" applyProtection="0"/>
    <xf numFmtId="166" fontId="1" fillId="34" borderId="0" applyNumberFormat="0" applyBorder="0" applyAlignment="0" applyProtection="0"/>
    <xf numFmtId="166" fontId="1" fillId="20" borderId="0" applyNumberFormat="0" applyBorder="0" applyAlignment="0" applyProtection="0"/>
    <xf numFmtId="166" fontId="1" fillId="20" borderId="0" applyNumberFormat="0" applyBorder="0" applyAlignment="0" applyProtection="0"/>
    <xf numFmtId="166" fontId="1" fillId="34" borderId="0" applyNumberFormat="0" applyBorder="0" applyAlignment="0" applyProtection="0"/>
    <xf numFmtId="166" fontId="1" fillId="34" borderId="0" applyNumberFormat="0" applyBorder="0" applyAlignment="0" applyProtection="0"/>
    <xf numFmtId="166" fontId="1" fillId="20" borderId="0" applyNumberFormat="0" applyBorder="0" applyAlignment="0" applyProtection="0"/>
    <xf numFmtId="166" fontId="1" fillId="34" borderId="0" applyNumberFormat="0" applyBorder="0" applyAlignment="0" applyProtection="0"/>
    <xf numFmtId="166" fontId="1" fillId="20" borderId="0" applyNumberFormat="0" applyBorder="0" applyAlignment="0" applyProtection="0"/>
    <xf numFmtId="166" fontId="1" fillId="20" borderId="0" applyNumberFormat="0" applyBorder="0" applyAlignment="0" applyProtection="0"/>
    <xf numFmtId="166" fontId="1" fillId="34" borderId="0" applyNumberFormat="0" applyBorder="0" applyAlignment="0" applyProtection="0"/>
    <xf numFmtId="166" fontId="1" fillId="20" borderId="0" applyNumberFormat="0" applyBorder="0" applyAlignment="0" applyProtection="0"/>
    <xf numFmtId="166" fontId="1" fillId="34" borderId="0" applyNumberFormat="0" applyBorder="0" applyAlignment="0" applyProtection="0"/>
    <xf numFmtId="166" fontId="1" fillId="20" borderId="0" applyNumberFormat="0" applyBorder="0" applyAlignment="0" applyProtection="0"/>
    <xf numFmtId="166" fontId="1" fillId="20"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33" borderId="0" applyNumberFormat="0" applyBorder="0" applyAlignment="0" applyProtection="0"/>
    <xf numFmtId="166" fontId="1" fillId="33" borderId="0" applyNumberFormat="0" applyBorder="0" applyAlignment="0" applyProtection="0"/>
    <xf numFmtId="166" fontId="1" fillId="33" borderId="0" applyNumberFormat="0" applyBorder="0" applyAlignment="0" applyProtection="0"/>
    <xf numFmtId="166" fontId="1" fillId="33" borderId="0" applyNumberFormat="0" applyBorder="0" applyAlignment="0" applyProtection="0"/>
    <xf numFmtId="166" fontId="1" fillId="33" borderId="0" applyNumberFormat="0" applyBorder="0" applyAlignment="0" applyProtection="0"/>
    <xf numFmtId="166" fontId="1" fillId="27" borderId="0" applyNumberFormat="0" applyBorder="0" applyAlignment="0" applyProtection="0"/>
    <xf numFmtId="166" fontId="1" fillId="33"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33" borderId="0" applyNumberFormat="0" applyBorder="0" applyAlignment="0" applyProtection="0"/>
    <xf numFmtId="166" fontId="1" fillId="27" borderId="0" applyNumberFormat="0" applyBorder="0" applyAlignment="0" applyProtection="0"/>
    <xf numFmtId="166" fontId="1" fillId="33"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33" borderId="0" applyNumberFormat="0" applyBorder="0" applyAlignment="0" applyProtection="0"/>
    <xf numFmtId="166" fontId="1" fillId="33" borderId="0" applyNumberFormat="0" applyBorder="0" applyAlignment="0" applyProtection="0"/>
    <xf numFmtId="166" fontId="1" fillId="27" borderId="0" applyNumberFormat="0" applyBorder="0" applyAlignment="0" applyProtection="0"/>
    <xf numFmtId="166" fontId="1" fillId="33"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33" borderId="0" applyNumberFormat="0" applyBorder="0" applyAlignment="0" applyProtection="0"/>
    <xf numFmtId="166" fontId="1" fillId="33" borderId="0" applyNumberFormat="0" applyBorder="0" applyAlignment="0" applyProtection="0"/>
    <xf numFmtId="166" fontId="1" fillId="27" borderId="0" applyNumberFormat="0" applyBorder="0" applyAlignment="0" applyProtection="0"/>
    <xf numFmtId="166" fontId="1" fillId="33"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33" borderId="0" applyNumberFormat="0" applyBorder="0" applyAlignment="0" applyProtection="0"/>
    <xf numFmtId="166" fontId="1" fillId="33" borderId="0" applyNumberFormat="0" applyBorder="0" applyAlignment="0" applyProtection="0"/>
    <xf numFmtId="166" fontId="1" fillId="27" borderId="0" applyNumberFormat="0" applyBorder="0" applyAlignment="0" applyProtection="0"/>
    <xf numFmtId="166" fontId="1" fillId="33"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33" borderId="0" applyNumberFormat="0" applyBorder="0" applyAlignment="0" applyProtection="0"/>
    <xf numFmtId="166" fontId="1" fillId="27" borderId="0" applyNumberFormat="0" applyBorder="0" applyAlignment="0" applyProtection="0"/>
    <xf numFmtId="166" fontId="1" fillId="33"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33" borderId="0" applyNumberFormat="0" applyBorder="0" applyAlignment="0" applyProtection="0"/>
    <xf numFmtId="166" fontId="1" fillId="33" borderId="0" applyNumberFormat="0" applyBorder="0" applyAlignment="0" applyProtection="0"/>
    <xf numFmtId="166" fontId="1" fillId="33" borderId="0" applyNumberFormat="0" applyBorder="0" applyAlignment="0" applyProtection="0"/>
    <xf numFmtId="166" fontId="1" fillId="27" borderId="0" applyNumberFormat="0" applyBorder="0" applyAlignment="0" applyProtection="0"/>
    <xf numFmtId="166" fontId="1" fillId="33"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33" borderId="0" applyNumberFormat="0" applyBorder="0" applyAlignment="0" applyProtection="0"/>
    <xf numFmtId="166" fontId="1" fillId="27" borderId="0" applyNumberFormat="0" applyBorder="0" applyAlignment="0" applyProtection="0"/>
    <xf numFmtId="166" fontId="1" fillId="33"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33" borderId="0" applyNumberFormat="0" applyBorder="0" applyAlignment="0" applyProtection="0"/>
    <xf numFmtId="166" fontId="1" fillId="33" borderId="0" applyNumberFormat="0" applyBorder="0" applyAlignment="0" applyProtection="0"/>
    <xf numFmtId="166" fontId="1" fillId="27" borderId="0" applyNumberFormat="0" applyBorder="0" applyAlignment="0" applyProtection="0"/>
    <xf numFmtId="166" fontId="1" fillId="33"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33" borderId="0" applyNumberFormat="0" applyBorder="0" applyAlignment="0" applyProtection="0"/>
    <xf numFmtId="166" fontId="1" fillId="33" borderId="0" applyNumberFormat="0" applyBorder="0" applyAlignment="0" applyProtection="0"/>
    <xf numFmtId="166" fontId="1" fillId="27" borderId="0" applyNumberFormat="0" applyBorder="0" applyAlignment="0" applyProtection="0"/>
    <xf numFmtId="166" fontId="1" fillId="33"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33" borderId="0" applyNumberFormat="0" applyBorder="0" applyAlignment="0" applyProtection="0"/>
    <xf numFmtId="166" fontId="1" fillId="33" borderId="0" applyNumberFormat="0" applyBorder="0" applyAlignment="0" applyProtection="0"/>
    <xf numFmtId="166" fontId="1" fillId="27" borderId="0" applyNumberFormat="0" applyBorder="0" applyAlignment="0" applyProtection="0"/>
    <xf numFmtId="166" fontId="1" fillId="33"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33" borderId="0" applyNumberFormat="0" applyBorder="0" applyAlignment="0" applyProtection="0"/>
    <xf numFmtId="166" fontId="1" fillId="27" borderId="0" applyNumberFormat="0" applyBorder="0" applyAlignment="0" applyProtection="0"/>
    <xf numFmtId="166" fontId="1" fillId="33"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35" borderId="0" applyNumberFormat="0" applyBorder="0" applyAlignment="0" applyProtection="0"/>
    <xf numFmtId="166" fontId="1" fillId="35" borderId="0" applyNumberFormat="0" applyBorder="0" applyAlignment="0" applyProtection="0"/>
    <xf numFmtId="166" fontId="1" fillId="35" borderId="0" applyNumberFormat="0" applyBorder="0" applyAlignment="0" applyProtection="0"/>
    <xf numFmtId="166" fontId="1" fillId="35" borderId="0" applyNumberFormat="0" applyBorder="0" applyAlignment="0" applyProtection="0"/>
    <xf numFmtId="166" fontId="1" fillId="35" borderId="0" applyNumberFormat="0" applyBorder="0" applyAlignment="0" applyProtection="0"/>
    <xf numFmtId="166" fontId="1" fillId="10" borderId="0" applyNumberFormat="0" applyBorder="0" applyAlignment="0" applyProtection="0"/>
    <xf numFmtId="166" fontId="1" fillId="35"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35" borderId="0" applyNumberFormat="0" applyBorder="0" applyAlignment="0" applyProtection="0"/>
    <xf numFmtId="166" fontId="1" fillId="10" borderId="0" applyNumberFormat="0" applyBorder="0" applyAlignment="0" applyProtection="0"/>
    <xf numFmtId="166" fontId="1" fillId="35"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35" borderId="0" applyNumberFormat="0" applyBorder="0" applyAlignment="0" applyProtection="0"/>
    <xf numFmtId="166" fontId="1" fillId="35" borderId="0" applyNumberFormat="0" applyBorder="0" applyAlignment="0" applyProtection="0"/>
    <xf numFmtId="166" fontId="1" fillId="10" borderId="0" applyNumberFormat="0" applyBorder="0" applyAlignment="0" applyProtection="0"/>
    <xf numFmtId="166" fontId="1" fillId="35"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35" borderId="0" applyNumberFormat="0" applyBorder="0" applyAlignment="0" applyProtection="0"/>
    <xf numFmtId="166" fontId="1" fillId="35" borderId="0" applyNumberFormat="0" applyBorder="0" applyAlignment="0" applyProtection="0"/>
    <xf numFmtId="166" fontId="1" fillId="10" borderId="0" applyNumberFormat="0" applyBorder="0" applyAlignment="0" applyProtection="0"/>
    <xf numFmtId="166" fontId="1" fillId="35"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35" borderId="0" applyNumberFormat="0" applyBorder="0" applyAlignment="0" applyProtection="0"/>
    <xf numFmtId="166" fontId="1" fillId="35" borderId="0" applyNumberFormat="0" applyBorder="0" applyAlignment="0" applyProtection="0"/>
    <xf numFmtId="166" fontId="1" fillId="10" borderId="0" applyNumberFormat="0" applyBorder="0" applyAlignment="0" applyProtection="0"/>
    <xf numFmtId="166" fontId="1" fillId="35"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35" borderId="0" applyNumberFormat="0" applyBorder="0" applyAlignment="0" applyProtection="0"/>
    <xf numFmtId="166" fontId="1" fillId="10" borderId="0" applyNumberFormat="0" applyBorder="0" applyAlignment="0" applyProtection="0"/>
    <xf numFmtId="166" fontId="1" fillId="35"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35" borderId="0" applyNumberFormat="0" applyBorder="0" applyAlignment="0" applyProtection="0"/>
    <xf numFmtId="166" fontId="1" fillId="35" borderId="0" applyNumberFormat="0" applyBorder="0" applyAlignment="0" applyProtection="0"/>
    <xf numFmtId="166" fontId="1" fillId="35" borderId="0" applyNumberFormat="0" applyBorder="0" applyAlignment="0" applyProtection="0"/>
    <xf numFmtId="166" fontId="1" fillId="10" borderId="0" applyNumberFormat="0" applyBorder="0" applyAlignment="0" applyProtection="0"/>
    <xf numFmtId="166" fontId="1" fillId="35"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35" borderId="0" applyNumberFormat="0" applyBorder="0" applyAlignment="0" applyProtection="0"/>
    <xf numFmtId="166" fontId="1" fillId="10" borderId="0" applyNumberFormat="0" applyBorder="0" applyAlignment="0" applyProtection="0"/>
    <xf numFmtId="166" fontId="1" fillId="35"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35" borderId="0" applyNumberFormat="0" applyBorder="0" applyAlignment="0" applyProtection="0"/>
    <xf numFmtId="166" fontId="1" fillId="35" borderId="0" applyNumberFormat="0" applyBorder="0" applyAlignment="0" applyProtection="0"/>
    <xf numFmtId="166" fontId="1" fillId="10" borderId="0" applyNumberFormat="0" applyBorder="0" applyAlignment="0" applyProtection="0"/>
    <xf numFmtId="166" fontId="1" fillId="35"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35" borderId="0" applyNumberFormat="0" applyBorder="0" applyAlignment="0" applyProtection="0"/>
    <xf numFmtId="166" fontId="1" fillId="35" borderId="0" applyNumberFormat="0" applyBorder="0" applyAlignment="0" applyProtection="0"/>
    <xf numFmtId="166" fontId="1" fillId="10" borderId="0" applyNumberFormat="0" applyBorder="0" applyAlignment="0" applyProtection="0"/>
    <xf numFmtId="166" fontId="1" fillId="35"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35" borderId="0" applyNumberFormat="0" applyBorder="0" applyAlignment="0" applyProtection="0"/>
    <xf numFmtId="166" fontId="1" fillId="35" borderId="0" applyNumberFormat="0" applyBorder="0" applyAlignment="0" applyProtection="0"/>
    <xf numFmtId="166" fontId="1" fillId="10" borderId="0" applyNumberFormat="0" applyBorder="0" applyAlignment="0" applyProtection="0"/>
    <xf numFmtId="166" fontId="1" fillId="35"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35" borderId="0" applyNumberFormat="0" applyBorder="0" applyAlignment="0" applyProtection="0"/>
    <xf numFmtId="166" fontId="1" fillId="10" borderId="0" applyNumberFormat="0" applyBorder="0" applyAlignment="0" applyProtection="0"/>
    <xf numFmtId="166" fontId="1" fillId="35"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33" borderId="0" applyNumberFormat="0" applyBorder="0" applyAlignment="0" applyProtection="0"/>
    <xf numFmtId="166" fontId="1" fillId="33" borderId="0" applyNumberFormat="0" applyBorder="0" applyAlignment="0" applyProtection="0"/>
    <xf numFmtId="166" fontId="1" fillId="33" borderId="0" applyNumberFormat="0" applyBorder="0" applyAlignment="0" applyProtection="0"/>
    <xf numFmtId="166" fontId="1" fillId="33" borderId="0" applyNumberFormat="0" applyBorder="0" applyAlignment="0" applyProtection="0"/>
    <xf numFmtId="166" fontId="1" fillId="33" borderId="0" applyNumberFormat="0" applyBorder="0" applyAlignment="0" applyProtection="0"/>
    <xf numFmtId="166" fontId="1" fillId="17" borderId="0" applyNumberFormat="0" applyBorder="0" applyAlignment="0" applyProtection="0"/>
    <xf numFmtId="166" fontId="1" fillId="33" borderId="0" applyNumberFormat="0" applyBorder="0" applyAlignment="0" applyProtection="0"/>
    <xf numFmtId="166" fontId="1" fillId="17" borderId="0" applyNumberFormat="0" applyBorder="0" applyAlignment="0" applyProtection="0"/>
    <xf numFmtId="166" fontId="1" fillId="17" borderId="0" applyNumberFormat="0" applyBorder="0" applyAlignment="0" applyProtection="0"/>
    <xf numFmtId="166" fontId="1" fillId="33" borderId="0" applyNumberFormat="0" applyBorder="0" applyAlignment="0" applyProtection="0"/>
    <xf numFmtId="166" fontId="1" fillId="17" borderId="0" applyNumberFormat="0" applyBorder="0" applyAlignment="0" applyProtection="0"/>
    <xf numFmtId="166" fontId="1" fillId="33" borderId="0" applyNumberFormat="0" applyBorder="0" applyAlignment="0" applyProtection="0"/>
    <xf numFmtId="166" fontId="1" fillId="17" borderId="0" applyNumberFormat="0" applyBorder="0" applyAlignment="0" applyProtection="0"/>
    <xf numFmtId="166" fontId="1" fillId="17" borderId="0" applyNumberFormat="0" applyBorder="0" applyAlignment="0" applyProtection="0"/>
    <xf numFmtId="166" fontId="1" fillId="33" borderId="0" applyNumberFormat="0" applyBorder="0" applyAlignment="0" applyProtection="0"/>
    <xf numFmtId="166" fontId="1" fillId="33" borderId="0" applyNumberFormat="0" applyBorder="0" applyAlignment="0" applyProtection="0"/>
    <xf numFmtId="166" fontId="1" fillId="17" borderId="0" applyNumberFormat="0" applyBorder="0" applyAlignment="0" applyProtection="0"/>
    <xf numFmtId="166" fontId="1" fillId="33" borderId="0" applyNumberFormat="0" applyBorder="0" applyAlignment="0" applyProtection="0"/>
    <xf numFmtId="166" fontId="1" fillId="17" borderId="0" applyNumberFormat="0" applyBorder="0" applyAlignment="0" applyProtection="0"/>
    <xf numFmtId="166" fontId="1" fillId="17" borderId="0" applyNumberFormat="0" applyBorder="0" applyAlignment="0" applyProtection="0"/>
    <xf numFmtId="166" fontId="1" fillId="33" borderId="0" applyNumberFormat="0" applyBorder="0" applyAlignment="0" applyProtection="0"/>
    <xf numFmtId="166" fontId="1" fillId="33" borderId="0" applyNumberFormat="0" applyBorder="0" applyAlignment="0" applyProtection="0"/>
    <xf numFmtId="166" fontId="1" fillId="17" borderId="0" applyNumberFormat="0" applyBorder="0" applyAlignment="0" applyProtection="0"/>
    <xf numFmtId="166" fontId="1" fillId="33" borderId="0" applyNumberFormat="0" applyBorder="0" applyAlignment="0" applyProtection="0"/>
    <xf numFmtId="166" fontId="1" fillId="17" borderId="0" applyNumberFormat="0" applyBorder="0" applyAlignment="0" applyProtection="0"/>
    <xf numFmtId="166" fontId="1" fillId="17" borderId="0" applyNumberFormat="0" applyBorder="0" applyAlignment="0" applyProtection="0"/>
    <xf numFmtId="166" fontId="1" fillId="33" borderId="0" applyNumberFormat="0" applyBorder="0" applyAlignment="0" applyProtection="0"/>
    <xf numFmtId="166" fontId="1" fillId="33" borderId="0" applyNumberFormat="0" applyBorder="0" applyAlignment="0" applyProtection="0"/>
    <xf numFmtId="166" fontId="1" fillId="17" borderId="0" applyNumberFormat="0" applyBorder="0" applyAlignment="0" applyProtection="0"/>
    <xf numFmtId="166" fontId="1" fillId="33" borderId="0" applyNumberFormat="0" applyBorder="0" applyAlignment="0" applyProtection="0"/>
    <xf numFmtId="166" fontId="1" fillId="17" borderId="0" applyNumberFormat="0" applyBorder="0" applyAlignment="0" applyProtection="0"/>
    <xf numFmtId="166" fontId="1" fillId="17" borderId="0" applyNumberFormat="0" applyBorder="0" applyAlignment="0" applyProtection="0"/>
    <xf numFmtId="166" fontId="1" fillId="33" borderId="0" applyNumberFormat="0" applyBorder="0" applyAlignment="0" applyProtection="0"/>
    <xf numFmtId="166" fontId="1" fillId="17" borderId="0" applyNumberFormat="0" applyBorder="0" applyAlignment="0" applyProtection="0"/>
    <xf numFmtId="166" fontId="1" fillId="33" borderId="0" applyNumberFormat="0" applyBorder="0" applyAlignment="0" applyProtection="0"/>
    <xf numFmtId="166" fontId="1" fillId="17" borderId="0" applyNumberFormat="0" applyBorder="0" applyAlignment="0" applyProtection="0"/>
    <xf numFmtId="166" fontId="1" fillId="17" borderId="0" applyNumberFormat="0" applyBorder="0" applyAlignment="0" applyProtection="0"/>
    <xf numFmtId="166" fontId="1" fillId="33" borderId="0" applyNumberFormat="0" applyBorder="0" applyAlignment="0" applyProtection="0"/>
    <xf numFmtId="166" fontId="1" fillId="33" borderId="0" applyNumberFormat="0" applyBorder="0" applyAlignment="0" applyProtection="0"/>
    <xf numFmtId="166" fontId="1" fillId="33" borderId="0" applyNumberFormat="0" applyBorder="0" applyAlignment="0" applyProtection="0"/>
    <xf numFmtId="166" fontId="1" fillId="17" borderId="0" applyNumberFormat="0" applyBorder="0" applyAlignment="0" applyProtection="0"/>
    <xf numFmtId="166" fontId="1" fillId="33" borderId="0" applyNumberFormat="0" applyBorder="0" applyAlignment="0" applyProtection="0"/>
    <xf numFmtId="166" fontId="1" fillId="17" borderId="0" applyNumberFormat="0" applyBorder="0" applyAlignment="0" applyProtection="0"/>
    <xf numFmtId="166" fontId="1" fillId="17" borderId="0" applyNumberFormat="0" applyBorder="0" applyAlignment="0" applyProtection="0"/>
    <xf numFmtId="166" fontId="1" fillId="33" borderId="0" applyNumberFormat="0" applyBorder="0" applyAlignment="0" applyProtection="0"/>
    <xf numFmtId="166" fontId="1" fillId="17" borderId="0" applyNumberFormat="0" applyBorder="0" applyAlignment="0" applyProtection="0"/>
    <xf numFmtId="166" fontId="1" fillId="33" borderId="0" applyNumberFormat="0" applyBorder="0" applyAlignment="0" applyProtection="0"/>
    <xf numFmtId="166" fontId="1" fillId="17" borderId="0" applyNumberFormat="0" applyBorder="0" applyAlignment="0" applyProtection="0"/>
    <xf numFmtId="166" fontId="1" fillId="17" borderId="0" applyNumberFormat="0" applyBorder="0" applyAlignment="0" applyProtection="0"/>
    <xf numFmtId="166" fontId="1" fillId="33" borderId="0" applyNumberFormat="0" applyBorder="0" applyAlignment="0" applyProtection="0"/>
    <xf numFmtId="166" fontId="1" fillId="33" borderId="0" applyNumberFormat="0" applyBorder="0" applyAlignment="0" applyProtection="0"/>
    <xf numFmtId="166" fontId="1" fillId="17" borderId="0" applyNumberFormat="0" applyBorder="0" applyAlignment="0" applyProtection="0"/>
    <xf numFmtId="166" fontId="1" fillId="33" borderId="0" applyNumberFormat="0" applyBorder="0" applyAlignment="0" applyProtection="0"/>
    <xf numFmtId="166" fontId="1" fillId="17" borderId="0" applyNumberFormat="0" applyBorder="0" applyAlignment="0" applyProtection="0"/>
    <xf numFmtId="166" fontId="1" fillId="17" borderId="0" applyNumberFormat="0" applyBorder="0" applyAlignment="0" applyProtection="0"/>
    <xf numFmtId="166" fontId="1" fillId="33" borderId="0" applyNumberFormat="0" applyBorder="0" applyAlignment="0" applyProtection="0"/>
    <xf numFmtId="166" fontId="1" fillId="33" borderId="0" applyNumberFormat="0" applyBorder="0" applyAlignment="0" applyProtection="0"/>
    <xf numFmtId="166" fontId="1" fillId="17" borderId="0" applyNumberFormat="0" applyBorder="0" applyAlignment="0" applyProtection="0"/>
    <xf numFmtId="166" fontId="1" fillId="33" borderId="0" applyNumberFormat="0" applyBorder="0" applyAlignment="0" applyProtection="0"/>
    <xf numFmtId="166" fontId="1" fillId="17" borderId="0" applyNumberFormat="0" applyBorder="0" applyAlignment="0" applyProtection="0"/>
    <xf numFmtId="166" fontId="1" fillId="17" borderId="0" applyNumberFormat="0" applyBorder="0" applyAlignment="0" applyProtection="0"/>
    <xf numFmtId="166" fontId="1" fillId="33" borderId="0" applyNumberFormat="0" applyBorder="0" applyAlignment="0" applyProtection="0"/>
    <xf numFmtId="166" fontId="1" fillId="33" borderId="0" applyNumberFormat="0" applyBorder="0" applyAlignment="0" applyProtection="0"/>
    <xf numFmtId="166" fontId="1" fillId="17" borderId="0" applyNumberFormat="0" applyBorder="0" applyAlignment="0" applyProtection="0"/>
    <xf numFmtId="166" fontId="1" fillId="33" borderId="0" applyNumberFormat="0" applyBorder="0" applyAlignment="0" applyProtection="0"/>
    <xf numFmtId="166" fontId="1" fillId="17" borderId="0" applyNumberFormat="0" applyBorder="0" applyAlignment="0" applyProtection="0"/>
    <xf numFmtId="166" fontId="1" fillId="17" borderId="0" applyNumberFormat="0" applyBorder="0" applyAlignment="0" applyProtection="0"/>
    <xf numFmtId="166" fontId="1" fillId="33" borderId="0" applyNumberFormat="0" applyBorder="0" applyAlignment="0" applyProtection="0"/>
    <xf numFmtId="166" fontId="1" fillId="17" borderId="0" applyNumberFormat="0" applyBorder="0" applyAlignment="0" applyProtection="0"/>
    <xf numFmtId="166" fontId="1" fillId="33" borderId="0" applyNumberFormat="0" applyBorder="0" applyAlignment="0" applyProtection="0"/>
    <xf numFmtId="166" fontId="1" fillId="17" borderId="0" applyNumberFormat="0" applyBorder="0" applyAlignment="0" applyProtection="0"/>
    <xf numFmtId="166" fontId="1" fillId="17" borderId="0" applyNumberFormat="0" applyBorder="0" applyAlignment="0" applyProtection="0"/>
    <xf numFmtId="166" fontId="1" fillId="36" borderId="0" applyNumberFormat="0" applyBorder="0" applyAlignment="0" applyProtection="0"/>
    <xf numFmtId="166" fontId="1" fillId="36" borderId="0" applyNumberFormat="0" applyBorder="0" applyAlignment="0" applyProtection="0"/>
    <xf numFmtId="166" fontId="1" fillId="36" borderId="0" applyNumberFormat="0" applyBorder="0" applyAlignment="0" applyProtection="0"/>
    <xf numFmtId="166" fontId="1" fillId="36" borderId="0" applyNumberFormat="0" applyBorder="0" applyAlignment="0" applyProtection="0"/>
    <xf numFmtId="166" fontId="1" fillId="36" borderId="0" applyNumberFormat="0" applyBorder="0" applyAlignment="0" applyProtection="0"/>
    <xf numFmtId="166" fontId="1" fillId="21" borderId="0" applyNumberFormat="0" applyBorder="0" applyAlignment="0" applyProtection="0"/>
    <xf numFmtId="166" fontId="1" fillId="36" borderId="0" applyNumberFormat="0" applyBorder="0" applyAlignment="0" applyProtection="0"/>
    <xf numFmtId="166" fontId="1" fillId="21" borderId="0" applyNumberFormat="0" applyBorder="0" applyAlignment="0" applyProtection="0"/>
    <xf numFmtId="166" fontId="1" fillId="21" borderId="0" applyNumberFormat="0" applyBorder="0" applyAlignment="0" applyProtection="0"/>
    <xf numFmtId="166" fontId="1" fillId="36" borderId="0" applyNumberFormat="0" applyBorder="0" applyAlignment="0" applyProtection="0"/>
    <xf numFmtId="166" fontId="1" fillId="21" borderId="0" applyNumberFormat="0" applyBorder="0" applyAlignment="0" applyProtection="0"/>
    <xf numFmtId="166" fontId="1" fillId="36" borderId="0" applyNumberFormat="0" applyBorder="0" applyAlignment="0" applyProtection="0"/>
    <xf numFmtId="166" fontId="1" fillId="21" borderId="0" applyNumberFormat="0" applyBorder="0" applyAlignment="0" applyProtection="0"/>
    <xf numFmtId="166" fontId="1" fillId="21" borderId="0" applyNumberFormat="0" applyBorder="0" applyAlignment="0" applyProtection="0"/>
    <xf numFmtId="166" fontId="1" fillId="36" borderId="0" applyNumberFormat="0" applyBorder="0" applyAlignment="0" applyProtection="0"/>
    <xf numFmtId="166" fontId="1" fillId="36" borderId="0" applyNumberFormat="0" applyBorder="0" applyAlignment="0" applyProtection="0"/>
    <xf numFmtId="166" fontId="1" fillId="21" borderId="0" applyNumberFormat="0" applyBorder="0" applyAlignment="0" applyProtection="0"/>
    <xf numFmtId="166" fontId="1" fillId="36" borderId="0" applyNumberFormat="0" applyBorder="0" applyAlignment="0" applyProtection="0"/>
    <xf numFmtId="166" fontId="1" fillId="21" borderId="0" applyNumberFormat="0" applyBorder="0" applyAlignment="0" applyProtection="0"/>
    <xf numFmtId="166" fontId="1" fillId="21" borderId="0" applyNumberFormat="0" applyBorder="0" applyAlignment="0" applyProtection="0"/>
    <xf numFmtId="166" fontId="1" fillId="36" borderId="0" applyNumberFormat="0" applyBorder="0" applyAlignment="0" applyProtection="0"/>
    <xf numFmtId="166" fontId="1" fillId="36" borderId="0" applyNumberFormat="0" applyBorder="0" applyAlignment="0" applyProtection="0"/>
    <xf numFmtId="166" fontId="1" fillId="21" borderId="0" applyNumberFormat="0" applyBorder="0" applyAlignment="0" applyProtection="0"/>
    <xf numFmtId="166" fontId="1" fillId="36" borderId="0" applyNumberFormat="0" applyBorder="0" applyAlignment="0" applyProtection="0"/>
    <xf numFmtId="166" fontId="1" fillId="21" borderId="0" applyNumberFormat="0" applyBorder="0" applyAlignment="0" applyProtection="0"/>
    <xf numFmtId="166" fontId="1" fillId="21" borderId="0" applyNumberFormat="0" applyBorder="0" applyAlignment="0" applyProtection="0"/>
    <xf numFmtId="166" fontId="1" fillId="36" borderId="0" applyNumberFormat="0" applyBorder="0" applyAlignment="0" applyProtection="0"/>
    <xf numFmtId="166" fontId="1" fillId="36" borderId="0" applyNumberFormat="0" applyBorder="0" applyAlignment="0" applyProtection="0"/>
    <xf numFmtId="166" fontId="1" fillId="21" borderId="0" applyNumberFormat="0" applyBorder="0" applyAlignment="0" applyProtection="0"/>
    <xf numFmtId="166" fontId="1" fillId="36" borderId="0" applyNumberFormat="0" applyBorder="0" applyAlignment="0" applyProtection="0"/>
    <xf numFmtId="166" fontId="1" fillId="21" borderId="0" applyNumberFormat="0" applyBorder="0" applyAlignment="0" applyProtection="0"/>
    <xf numFmtId="166" fontId="1" fillId="21" borderId="0" applyNumberFormat="0" applyBorder="0" applyAlignment="0" applyProtection="0"/>
    <xf numFmtId="166" fontId="1" fillId="36" borderId="0" applyNumberFormat="0" applyBorder="0" applyAlignment="0" applyProtection="0"/>
    <xf numFmtId="166" fontId="1" fillId="21" borderId="0" applyNumberFormat="0" applyBorder="0" applyAlignment="0" applyProtection="0"/>
    <xf numFmtId="166" fontId="1" fillId="36" borderId="0" applyNumberFormat="0" applyBorder="0" applyAlignment="0" applyProtection="0"/>
    <xf numFmtId="166" fontId="1" fillId="21" borderId="0" applyNumberFormat="0" applyBorder="0" applyAlignment="0" applyProtection="0"/>
    <xf numFmtId="166" fontId="1" fillId="21" borderId="0" applyNumberFormat="0" applyBorder="0" applyAlignment="0" applyProtection="0"/>
    <xf numFmtId="166" fontId="1" fillId="36" borderId="0" applyNumberFormat="0" applyBorder="0" applyAlignment="0" applyProtection="0"/>
    <xf numFmtId="166" fontId="1" fillId="36" borderId="0" applyNumberFormat="0" applyBorder="0" applyAlignment="0" applyProtection="0"/>
    <xf numFmtId="166" fontId="1" fillId="36" borderId="0" applyNumberFormat="0" applyBorder="0" applyAlignment="0" applyProtection="0"/>
    <xf numFmtId="166" fontId="1" fillId="21" borderId="0" applyNumberFormat="0" applyBorder="0" applyAlignment="0" applyProtection="0"/>
    <xf numFmtId="166" fontId="1" fillId="36" borderId="0" applyNumberFormat="0" applyBorder="0" applyAlignment="0" applyProtection="0"/>
    <xf numFmtId="166" fontId="1" fillId="21" borderId="0" applyNumberFormat="0" applyBorder="0" applyAlignment="0" applyProtection="0"/>
    <xf numFmtId="166" fontId="1" fillId="21" borderId="0" applyNumberFormat="0" applyBorder="0" applyAlignment="0" applyProtection="0"/>
    <xf numFmtId="166" fontId="1" fillId="36" borderId="0" applyNumberFormat="0" applyBorder="0" applyAlignment="0" applyProtection="0"/>
    <xf numFmtId="166" fontId="1" fillId="21" borderId="0" applyNumberFormat="0" applyBorder="0" applyAlignment="0" applyProtection="0"/>
    <xf numFmtId="166" fontId="1" fillId="36" borderId="0" applyNumberFormat="0" applyBorder="0" applyAlignment="0" applyProtection="0"/>
    <xf numFmtId="166" fontId="1" fillId="21" borderId="0" applyNumberFormat="0" applyBorder="0" applyAlignment="0" applyProtection="0"/>
    <xf numFmtId="166" fontId="1" fillId="21" borderId="0" applyNumberFormat="0" applyBorder="0" applyAlignment="0" applyProtection="0"/>
    <xf numFmtId="166" fontId="1" fillId="36" borderId="0" applyNumberFormat="0" applyBorder="0" applyAlignment="0" applyProtection="0"/>
    <xf numFmtId="166" fontId="1" fillId="36" borderId="0" applyNumberFormat="0" applyBorder="0" applyAlignment="0" applyProtection="0"/>
    <xf numFmtId="166" fontId="1" fillId="21" borderId="0" applyNumberFormat="0" applyBorder="0" applyAlignment="0" applyProtection="0"/>
    <xf numFmtId="166" fontId="1" fillId="36" borderId="0" applyNumberFormat="0" applyBorder="0" applyAlignment="0" applyProtection="0"/>
    <xf numFmtId="166" fontId="1" fillId="21" borderId="0" applyNumberFormat="0" applyBorder="0" applyAlignment="0" applyProtection="0"/>
    <xf numFmtId="166" fontId="1" fillId="21" borderId="0" applyNumberFormat="0" applyBorder="0" applyAlignment="0" applyProtection="0"/>
    <xf numFmtId="166" fontId="1" fillId="36" borderId="0" applyNumberFormat="0" applyBorder="0" applyAlignment="0" applyProtection="0"/>
    <xf numFmtId="166" fontId="1" fillId="36" borderId="0" applyNumberFormat="0" applyBorder="0" applyAlignment="0" applyProtection="0"/>
    <xf numFmtId="166" fontId="1" fillId="21" borderId="0" applyNumberFormat="0" applyBorder="0" applyAlignment="0" applyProtection="0"/>
    <xf numFmtId="166" fontId="1" fillId="36" borderId="0" applyNumberFormat="0" applyBorder="0" applyAlignment="0" applyProtection="0"/>
    <xf numFmtId="166" fontId="1" fillId="21" borderId="0" applyNumberFormat="0" applyBorder="0" applyAlignment="0" applyProtection="0"/>
    <xf numFmtId="166" fontId="1" fillId="21" borderId="0" applyNumberFormat="0" applyBorder="0" applyAlignment="0" applyProtection="0"/>
    <xf numFmtId="166" fontId="1" fillId="36" borderId="0" applyNumberFormat="0" applyBorder="0" applyAlignment="0" applyProtection="0"/>
    <xf numFmtId="166" fontId="1" fillId="36" borderId="0" applyNumberFormat="0" applyBorder="0" applyAlignment="0" applyProtection="0"/>
    <xf numFmtId="166" fontId="1" fillId="21" borderId="0" applyNumberFormat="0" applyBorder="0" applyAlignment="0" applyProtection="0"/>
    <xf numFmtId="166" fontId="1" fillId="36" borderId="0" applyNumberFormat="0" applyBorder="0" applyAlignment="0" applyProtection="0"/>
    <xf numFmtId="166" fontId="1" fillId="21" borderId="0" applyNumberFormat="0" applyBorder="0" applyAlignment="0" applyProtection="0"/>
    <xf numFmtId="166" fontId="1" fillId="21" borderId="0" applyNumberFormat="0" applyBorder="0" applyAlignment="0" applyProtection="0"/>
    <xf numFmtId="166" fontId="1" fillId="36" borderId="0" applyNumberFormat="0" applyBorder="0" applyAlignment="0" applyProtection="0"/>
    <xf numFmtId="166" fontId="1" fillId="21" borderId="0" applyNumberFormat="0" applyBorder="0" applyAlignment="0" applyProtection="0"/>
    <xf numFmtId="166" fontId="1" fillId="36" borderId="0" applyNumberFormat="0" applyBorder="0" applyAlignment="0" applyProtection="0"/>
    <xf numFmtId="166" fontId="1" fillId="21" borderId="0" applyNumberFormat="0" applyBorder="0" applyAlignment="0" applyProtection="0"/>
    <xf numFmtId="166" fontId="1" fillId="21" borderId="0" applyNumberFormat="0" applyBorder="0" applyAlignment="0" applyProtection="0"/>
    <xf numFmtId="166" fontId="1" fillId="35" borderId="0" applyNumberFormat="0" applyBorder="0" applyAlignment="0" applyProtection="0"/>
    <xf numFmtId="166" fontId="1" fillId="35" borderId="0" applyNumberFormat="0" applyBorder="0" applyAlignment="0" applyProtection="0"/>
    <xf numFmtId="166" fontId="1" fillId="35" borderId="0" applyNumberFormat="0" applyBorder="0" applyAlignment="0" applyProtection="0"/>
    <xf numFmtId="166" fontId="1" fillId="35" borderId="0" applyNumberFormat="0" applyBorder="0" applyAlignment="0" applyProtection="0"/>
    <xf numFmtId="166" fontId="1" fillId="35" borderId="0" applyNumberFormat="0" applyBorder="0" applyAlignment="0" applyProtection="0"/>
    <xf numFmtId="166" fontId="1" fillId="24" borderId="0" applyNumberFormat="0" applyBorder="0" applyAlignment="0" applyProtection="0"/>
    <xf numFmtId="166" fontId="1" fillId="35" borderId="0" applyNumberFormat="0" applyBorder="0" applyAlignment="0" applyProtection="0"/>
    <xf numFmtId="166" fontId="1" fillId="24" borderId="0" applyNumberFormat="0" applyBorder="0" applyAlignment="0" applyProtection="0"/>
    <xf numFmtId="166" fontId="1" fillId="24" borderId="0" applyNumberFormat="0" applyBorder="0" applyAlignment="0" applyProtection="0"/>
    <xf numFmtId="166" fontId="1" fillId="35" borderId="0" applyNumberFormat="0" applyBorder="0" applyAlignment="0" applyProtection="0"/>
    <xf numFmtId="166" fontId="1" fillId="24" borderId="0" applyNumberFormat="0" applyBorder="0" applyAlignment="0" applyProtection="0"/>
    <xf numFmtId="166" fontId="1" fillId="35" borderId="0" applyNumberFormat="0" applyBorder="0" applyAlignment="0" applyProtection="0"/>
    <xf numFmtId="166" fontId="1" fillId="24" borderId="0" applyNumberFormat="0" applyBorder="0" applyAlignment="0" applyProtection="0"/>
    <xf numFmtId="166" fontId="1" fillId="24" borderId="0" applyNumberFormat="0" applyBorder="0" applyAlignment="0" applyProtection="0"/>
    <xf numFmtId="166" fontId="1" fillId="35" borderId="0" applyNumberFormat="0" applyBorder="0" applyAlignment="0" applyProtection="0"/>
    <xf numFmtId="166" fontId="1" fillId="35" borderId="0" applyNumberFormat="0" applyBorder="0" applyAlignment="0" applyProtection="0"/>
    <xf numFmtId="166" fontId="1" fillId="24" borderId="0" applyNumberFormat="0" applyBorder="0" applyAlignment="0" applyProtection="0"/>
    <xf numFmtId="166" fontId="1" fillId="35" borderId="0" applyNumberFormat="0" applyBorder="0" applyAlignment="0" applyProtection="0"/>
    <xf numFmtId="166" fontId="1" fillId="24" borderId="0" applyNumberFormat="0" applyBorder="0" applyAlignment="0" applyProtection="0"/>
    <xf numFmtId="166" fontId="1" fillId="24" borderId="0" applyNumberFormat="0" applyBorder="0" applyAlignment="0" applyProtection="0"/>
    <xf numFmtId="166" fontId="1" fillId="35" borderId="0" applyNumberFormat="0" applyBorder="0" applyAlignment="0" applyProtection="0"/>
    <xf numFmtId="166" fontId="1" fillId="35" borderId="0" applyNumberFormat="0" applyBorder="0" applyAlignment="0" applyProtection="0"/>
    <xf numFmtId="166" fontId="1" fillId="24" borderId="0" applyNumberFormat="0" applyBorder="0" applyAlignment="0" applyProtection="0"/>
    <xf numFmtId="166" fontId="1" fillId="35" borderId="0" applyNumberFormat="0" applyBorder="0" applyAlignment="0" applyProtection="0"/>
    <xf numFmtId="166" fontId="1" fillId="24" borderId="0" applyNumberFormat="0" applyBorder="0" applyAlignment="0" applyProtection="0"/>
    <xf numFmtId="166" fontId="1" fillId="24" borderId="0" applyNumberFormat="0" applyBorder="0" applyAlignment="0" applyProtection="0"/>
    <xf numFmtId="166" fontId="1" fillId="35" borderId="0" applyNumberFormat="0" applyBorder="0" applyAlignment="0" applyProtection="0"/>
    <xf numFmtId="166" fontId="1" fillId="35" borderId="0" applyNumberFormat="0" applyBorder="0" applyAlignment="0" applyProtection="0"/>
    <xf numFmtId="166" fontId="1" fillId="24" borderId="0" applyNumberFormat="0" applyBorder="0" applyAlignment="0" applyProtection="0"/>
    <xf numFmtId="166" fontId="1" fillId="35" borderId="0" applyNumberFormat="0" applyBorder="0" applyAlignment="0" applyProtection="0"/>
    <xf numFmtId="166" fontId="1" fillId="24" borderId="0" applyNumberFormat="0" applyBorder="0" applyAlignment="0" applyProtection="0"/>
    <xf numFmtId="166" fontId="1" fillId="24" borderId="0" applyNumberFormat="0" applyBorder="0" applyAlignment="0" applyProtection="0"/>
    <xf numFmtId="166" fontId="1" fillId="35" borderId="0" applyNumberFormat="0" applyBorder="0" applyAlignment="0" applyProtection="0"/>
    <xf numFmtId="166" fontId="1" fillId="24" borderId="0" applyNumberFormat="0" applyBorder="0" applyAlignment="0" applyProtection="0"/>
    <xf numFmtId="166" fontId="1" fillId="35" borderId="0" applyNumberFormat="0" applyBorder="0" applyAlignment="0" applyProtection="0"/>
    <xf numFmtId="166" fontId="1" fillId="24" borderId="0" applyNumberFormat="0" applyBorder="0" applyAlignment="0" applyProtection="0"/>
    <xf numFmtId="166" fontId="1" fillId="24" borderId="0" applyNumberFormat="0" applyBorder="0" applyAlignment="0" applyProtection="0"/>
    <xf numFmtId="166" fontId="1" fillId="35" borderId="0" applyNumberFormat="0" applyBorder="0" applyAlignment="0" applyProtection="0"/>
    <xf numFmtId="166" fontId="1" fillId="35" borderId="0" applyNumberFormat="0" applyBorder="0" applyAlignment="0" applyProtection="0"/>
    <xf numFmtId="166" fontId="1" fillId="35" borderId="0" applyNumberFormat="0" applyBorder="0" applyAlignment="0" applyProtection="0"/>
    <xf numFmtId="166" fontId="1" fillId="24" borderId="0" applyNumberFormat="0" applyBorder="0" applyAlignment="0" applyProtection="0"/>
    <xf numFmtId="166" fontId="1" fillId="35" borderId="0" applyNumberFormat="0" applyBorder="0" applyAlignment="0" applyProtection="0"/>
    <xf numFmtId="166" fontId="1" fillId="24" borderId="0" applyNumberFormat="0" applyBorder="0" applyAlignment="0" applyProtection="0"/>
    <xf numFmtId="166" fontId="1" fillId="24" borderId="0" applyNumberFormat="0" applyBorder="0" applyAlignment="0" applyProtection="0"/>
    <xf numFmtId="166" fontId="1" fillId="35" borderId="0" applyNumberFormat="0" applyBorder="0" applyAlignment="0" applyProtection="0"/>
    <xf numFmtId="166" fontId="1" fillId="24" borderId="0" applyNumberFormat="0" applyBorder="0" applyAlignment="0" applyProtection="0"/>
    <xf numFmtId="166" fontId="1" fillId="35" borderId="0" applyNumberFormat="0" applyBorder="0" applyAlignment="0" applyProtection="0"/>
    <xf numFmtId="166" fontId="1" fillId="24" borderId="0" applyNumberFormat="0" applyBorder="0" applyAlignment="0" applyProtection="0"/>
    <xf numFmtId="166" fontId="1" fillId="24" borderId="0" applyNumberFormat="0" applyBorder="0" applyAlignment="0" applyProtection="0"/>
    <xf numFmtId="166" fontId="1" fillId="35" borderId="0" applyNumberFormat="0" applyBorder="0" applyAlignment="0" applyProtection="0"/>
    <xf numFmtId="166" fontId="1" fillId="35" borderId="0" applyNumberFormat="0" applyBorder="0" applyAlignment="0" applyProtection="0"/>
    <xf numFmtId="166" fontId="1" fillId="24" borderId="0" applyNumberFormat="0" applyBorder="0" applyAlignment="0" applyProtection="0"/>
    <xf numFmtId="166" fontId="1" fillId="35" borderId="0" applyNumberFormat="0" applyBorder="0" applyAlignment="0" applyProtection="0"/>
    <xf numFmtId="166" fontId="1" fillId="24" borderId="0" applyNumberFormat="0" applyBorder="0" applyAlignment="0" applyProtection="0"/>
    <xf numFmtId="166" fontId="1" fillId="24" borderId="0" applyNumberFormat="0" applyBorder="0" applyAlignment="0" applyProtection="0"/>
    <xf numFmtId="166" fontId="1" fillId="35" borderId="0" applyNumberFormat="0" applyBorder="0" applyAlignment="0" applyProtection="0"/>
    <xf numFmtId="166" fontId="1" fillId="35" borderId="0" applyNumberFormat="0" applyBorder="0" applyAlignment="0" applyProtection="0"/>
    <xf numFmtId="166" fontId="1" fillId="24" borderId="0" applyNumberFormat="0" applyBorder="0" applyAlignment="0" applyProtection="0"/>
    <xf numFmtId="166" fontId="1" fillId="35" borderId="0" applyNumberFormat="0" applyBorder="0" applyAlignment="0" applyProtection="0"/>
    <xf numFmtId="166" fontId="1" fillId="24" borderId="0" applyNumberFormat="0" applyBorder="0" applyAlignment="0" applyProtection="0"/>
    <xf numFmtId="166" fontId="1" fillId="24" borderId="0" applyNumberFormat="0" applyBorder="0" applyAlignment="0" applyProtection="0"/>
    <xf numFmtId="166" fontId="1" fillId="35" borderId="0" applyNumberFormat="0" applyBorder="0" applyAlignment="0" applyProtection="0"/>
    <xf numFmtId="166" fontId="1" fillId="35" borderId="0" applyNumberFormat="0" applyBorder="0" applyAlignment="0" applyProtection="0"/>
    <xf numFmtId="166" fontId="1" fillId="24" borderId="0" applyNumberFormat="0" applyBorder="0" applyAlignment="0" applyProtection="0"/>
    <xf numFmtId="166" fontId="1" fillId="35" borderId="0" applyNumberFormat="0" applyBorder="0" applyAlignment="0" applyProtection="0"/>
    <xf numFmtId="166" fontId="1" fillId="24" borderId="0" applyNumberFormat="0" applyBorder="0" applyAlignment="0" applyProtection="0"/>
    <xf numFmtId="166" fontId="1" fillId="24" borderId="0" applyNumberFormat="0" applyBorder="0" applyAlignment="0" applyProtection="0"/>
    <xf numFmtId="166" fontId="1" fillId="35" borderId="0" applyNumberFormat="0" applyBorder="0" applyAlignment="0" applyProtection="0"/>
    <xf numFmtId="166" fontId="1" fillId="24" borderId="0" applyNumberFormat="0" applyBorder="0" applyAlignment="0" applyProtection="0"/>
    <xf numFmtId="166" fontId="1" fillId="35" borderId="0" applyNumberFormat="0" applyBorder="0" applyAlignment="0" applyProtection="0"/>
    <xf numFmtId="166" fontId="1" fillId="24" borderId="0" applyNumberFormat="0" applyBorder="0" applyAlignment="0" applyProtection="0"/>
    <xf numFmtId="166" fontId="1" fillId="24" borderId="0" applyNumberFormat="0" applyBorder="0" applyAlignment="0" applyProtection="0"/>
    <xf numFmtId="166" fontId="1" fillId="33" borderId="0" applyNumberFormat="0" applyBorder="0" applyAlignment="0" applyProtection="0"/>
    <xf numFmtId="166" fontId="1" fillId="33" borderId="0" applyNumberFormat="0" applyBorder="0" applyAlignment="0" applyProtection="0"/>
    <xf numFmtId="166" fontId="1" fillId="33" borderId="0" applyNumberFormat="0" applyBorder="0" applyAlignment="0" applyProtection="0"/>
    <xf numFmtId="166" fontId="1" fillId="33" borderId="0" applyNumberFormat="0" applyBorder="0" applyAlignment="0" applyProtection="0"/>
    <xf numFmtId="166" fontId="1" fillId="33" borderId="0" applyNumberFormat="0" applyBorder="0" applyAlignment="0" applyProtection="0"/>
    <xf numFmtId="166" fontId="1" fillId="28" borderId="0" applyNumberFormat="0" applyBorder="0" applyAlignment="0" applyProtection="0"/>
    <xf numFmtId="166" fontId="1" fillId="33" borderId="0" applyNumberFormat="0" applyBorder="0" applyAlignment="0" applyProtection="0"/>
    <xf numFmtId="166" fontId="1" fillId="28" borderId="0" applyNumberFormat="0" applyBorder="0" applyAlignment="0" applyProtection="0"/>
    <xf numFmtId="166" fontId="1" fillId="28" borderId="0" applyNumberFormat="0" applyBorder="0" applyAlignment="0" applyProtection="0"/>
    <xf numFmtId="166" fontId="1" fillId="33" borderId="0" applyNumberFormat="0" applyBorder="0" applyAlignment="0" applyProtection="0"/>
    <xf numFmtId="166" fontId="1" fillId="28" borderId="0" applyNumberFormat="0" applyBorder="0" applyAlignment="0" applyProtection="0"/>
    <xf numFmtId="166" fontId="1" fillId="33" borderId="0" applyNumberFormat="0" applyBorder="0" applyAlignment="0" applyProtection="0"/>
    <xf numFmtId="166" fontId="1" fillId="28" borderId="0" applyNumberFormat="0" applyBorder="0" applyAlignment="0" applyProtection="0"/>
    <xf numFmtId="166" fontId="1" fillId="28" borderId="0" applyNumberFormat="0" applyBorder="0" applyAlignment="0" applyProtection="0"/>
    <xf numFmtId="166" fontId="1" fillId="33" borderId="0" applyNumberFormat="0" applyBorder="0" applyAlignment="0" applyProtection="0"/>
    <xf numFmtId="166" fontId="1" fillId="33" borderId="0" applyNumberFormat="0" applyBorder="0" applyAlignment="0" applyProtection="0"/>
    <xf numFmtId="166" fontId="1" fillId="28" borderId="0" applyNumberFormat="0" applyBorder="0" applyAlignment="0" applyProtection="0"/>
    <xf numFmtId="166" fontId="1" fillId="33" borderId="0" applyNumberFormat="0" applyBorder="0" applyAlignment="0" applyProtection="0"/>
    <xf numFmtId="166" fontId="1" fillId="28" borderId="0" applyNumberFormat="0" applyBorder="0" applyAlignment="0" applyProtection="0"/>
    <xf numFmtId="166" fontId="1" fillId="28" borderId="0" applyNumberFormat="0" applyBorder="0" applyAlignment="0" applyProtection="0"/>
    <xf numFmtId="166" fontId="1" fillId="33" borderId="0" applyNumberFormat="0" applyBorder="0" applyAlignment="0" applyProtection="0"/>
    <xf numFmtId="166" fontId="1" fillId="33" borderId="0" applyNumberFormat="0" applyBorder="0" applyAlignment="0" applyProtection="0"/>
    <xf numFmtId="166" fontId="1" fillId="28" borderId="0" applyNumberFormat="0" applyBorder="0" applyAlignment="0" applyProtection="0"/>
    <xf numFmtId="166" fontId="1" fillId="33" borderId="0" applyNumberFormat="0" applyBorder="0" applyAlignment="0" applyProtection="0"/>
    <xf numFmtId="166" fontId="1" fillId="28" borderId="0" applyNumberFormat="0" applyBorder="0" applyAlignment="0" applyProtection="0"/>
    <xf numFmtId="166" fontId="1" fillId="28" borderId="0" applyNumberFormat="0" applyBorder="0" applyAlignment="0" applyProtection="0"/>
    <xf numFmtId="166" fontId="1" fillId="33" borderId="0" applyNumberFormat="0" applyBorder="0" applyAlignment="0" applyProtection="0"/>
    <xf numFmtId="166" fontId="1" fillId="33" borderId="0" applyNumberFormat="0" applyBorder="0" applyAlignment="0" applyProtection="0"/>
    <xf numFmtId="166" fontId="1" fillId="28" borderId="0" applyNumberFormat="0" applyBorder="0" applyAlignment="0" applyProtection="0"/>
    <xf numFmtId="166" fontId="1" fillId="33" borderId="0" applyNumberFormat="0" applyBorder="0" applyAlignment="0" applyProtection="0"/>
    <xf numFmtId="166" fontId="1" fillId="28" borderId="0" applyNumberFormat="0" applyBorder="0" applyAlignment="0" applyProtection="0"/>
    <xf numFmtId="166" fontId="1" fillId="28" borderId="0" applyNumberFormat="0" applyBorder="0" applyAlignment="0" applyProtection="0"/>
    <xf numFmtId="166" fontId="1" fillId="33" borderId="0" applyNumberFormat="0" applyBorder="0" applyAlignment="0" applyProtection="0"/>
    <xf numFmtId="166" fontId="1" fillId="28" borderId="0" applyNumberFormat="0" applyBorder="0" applyAlignment="0" applyProtection="0"/>
    <xf numFmtId="166" fontId="1" fillId="33" borderId="0" applyNumberFormat="0" applyBorder="0" applyAlignment="0" applyProtection="0"/>
    <xf numFmtId="166" fontId="1" fillId="28" borderId="0" applyNumberFormat="0" applyBorder="0" applyAlignment="0" applyProtection="0"/>
    <xf numFmtId="166" fontId="1" fillId="28" borderId="0" applyNumberFormat="0" applyBorder="0" applyAlignment="0" applyProtection="0"/>
    <xf numFmtId="166" fontId="1" fillId="33" borderId="0" applyNumberFormat="0" applyBorder="0" applyAlignment="0" applyProtection="0"/>
    <xf numFmtId="166" fontId="1" fillId="33" borderId="0" applyNumberFormat="0" applyBorder="0" applyAlignment="0" applyProtection="0"/>
    <xf numFmtId="166" fontId="1" fillId="33" borderId="0" applyNumberFormat="0" applyBorder="0" applyAlignment="0" applyProtection="0"/>
    <xf numFmtId="166" fontId="1" fillId="28" borderId="0" applyNumberFormat="0" applyBorder="0" applyAlignment="0" applyProtection="0"/>
    <xf numFmtId="166" fontId="1" fillId="33" borderId="0" applyNumberFormat="0" applyBorder="0" applyAlignment="0" applyProtection="0"/>
    <xf numFmtId="166" fontId="1" fillId="28" borderId="0" applyNumberFormat="0" applyBorder="0" applyAlignment="0" applyProtection="0"/>
    <xf numFmtId="166" fontId="1" fillId="28" borderId="0" applyNumberFormat="0" applyBorder="0" applyAlignment="0" applyProtection="0"/>
    <xf numFmtId="166" fontId="1" fillId="33" borderId="0" applyNumberFormat="0" applyBorder="0" applyAlignment="0" applyProtection="0"/>
    <xf numFmtId="166" fontId="1" fillId="28" borderId="0" applyNumberFormat="0" applyBorder="0" applyAlignment="0" applyProtection="0"/>
    <xf numFmtId="166" fontId="1" fillId="33" borderId="0" applyNumberFormat="0" applyBorder="0" applyAlignment="0" applyProtection="0"/>
    <xf numFmtId="166" fontId="1" fillId="28" borderId="0" applyNumberFormat="0" applyBorder="0" applyAlignment="0" applyProtection="0"/>
    <xf numFmtId="166" fontId="1" fillId="28" borderId="0" applyNumberFormat="0" applyBorder="0" applyAlignment="0" applyProtection="0"/>
    <xf numFmtId="166" fontId="1" fillId="33" borderId="0" applyNumberFormat="0" applyBorder="0" applyAlignment="0" applyProtection="0"/>
    <xf numFmtId="166" fontId="1" fillId="33" borderId="0" applyNumberFormat="0" applyBorder="0" applyAlignment="0" applyProtection="0"/>
    <xf numFmtId="166" fontId="1" fillId="28" borderId="0" applyNumberFormat="0" applyBorder="0" applyAlignment="0" applyProtection="0"/>
    <xf numFmtId="166" fontId="1" fillId="33" borderId="0" applyNumberFormat="0" applyBorder="0" applyAlignment="0" applyProtection="0"/>
    <xf numFmtId="166" fontId="1" fillId="28" borderId="0" applyNumberFormat="0" applyBorder="0" applyAlignment="0" applyProtection="0"/>
    <xf numFmtId="166" fontId="1" fillId="28" borderId="0" applyNumberFormat="0" applyBorder="0" applyAlignment="0" applyProtection="0"/>
    <xf numFmtId="166" fontId="1" fillId="33" borderId="0" applyNumberFormat="0" applyBorder="0" applyAlignment="0" applyProtection="0"/>
    <xf numFmtId="166" fontId="1" fillId="33" borderId="0" applyNumberFormat="0" applyBorder="0" applyAlignment="0" applyProtection="0"/>
    <xf numFmtId="166" fontId="1" fillId="28" borderId="0" applyNumberFormat="0" applyBorder="0" applyAlignment="0" applyProtection="0"/>
    <xf numFmtId="166" fontId="1" fillId="33" borderId="0" applyNumberFormat="0" applyBorder="0" applyAlignment="0" applyProtection="0"/>
    <xf numFmtId="166" fontId="1" fillId="28" borderId="0" applyNumberFormat="0" applyBorder="0" applyAlignment="0" applyProtection="0"/>
    <xf numFmtId="166" fontId="1" fillId="28" borderId="0" applyNumberFormat="0" applyBorder="0" applyAlignment="0" applyProtection="0"/>
    <xf numFmtId="166" fontId="1" fillId="33" borderId="0" applyNumberFormat="0" applyBorder="0" applyAlignment="0" applyProtection="0"/>
    <xf numFmtId="166" fontId="1" fillId="33" borderId="0" applyNumberFormat="0" applyBorder="0" applyAlignment="0" applyProtection="0"/>
    <xf numFmtId="166" fontId="1" fillId="28" borderId="0" applyNumberFormat="0" applyBorder="0" applyAlignment="0" applyProtection="0"/>
    <xf numFmtId="166" fontId="1" fillId="33" borderId="0" applyNumberFormat="0" applyBorder="0" applyAlignment="0" applyProtection="0"/>
    <xf numFmtId="166" fontId="1" fillId="28" borderId="0" applyNumberFormat="0" applyBorder="0" applyAlignment="0" applyProtection="0"/>
    <xf numFmtId="166" fontId="1" fillId="28" borderId="0" applyNumberFormat="0" applyBorder="0" applyAlignment="0" applyProtection="0"/>
    <xf numFmtId="166" fontId="1" fillId="33" borderId="0" applyNumberFormat="0" applyBorder="0" applyAlignment="0" applyProtection="0"/>
    <xf numFmtId="166" fontId="1" fillId="28" borderId="0" applyNumberFormat="0" applyBorder="0" applyAlignment="0" applyProtection="0"/>
    <xf numFmtId="166" fontId="1" fillId="33" borderId="0" applyNumberFormat="0" applyBorder="0" applyAlignment="0" applyProtection="0"/>
    <xf numFmtId="166" fontId="1" fillId="28" borderId="0" applyNumberFormat="0" applyBorder="0" applyAlignment="0" applyProtection="0"/>
    <xf numFmtId="166" fontId="1" fillId="28" borderId="0" applyNumberFormat="0" applyBorder="0" applyAlignment="0" applyProtection="0"/>
    <xf numFmtId="166" fontId="14" fillId="11" borderId="0" applyNumberFormat="0" applyBorder="0" applyAlignment="0" applyProtection="0"/>
    <xf numFmtId="166" fontId="14" fillId="35" borderId="0" applyNumberFormat="0" applyBorder="0" applyAlignment="0" applyProtection="0"/>
    <xf numFmtId="166" fontId="14" fillId="18" borderId="0" applyNumberFormat="0" applyBorder="0" applyAlignment="0" applyProtection="0"/>
    <xf numFmtId="166" fontId="14" fillId="37" borderId="0" applyNumberFormat="0" applyBorder="0" applyAlignment="0" applyProtection="0"/>
    <xf numFmtId="166" fontId="14" fillId="22" borderId="0" applyNumberFormat="0" applyBorder="0" applyAlignment="0" applyProtection="0"/>
    <xf numFmtId="166" fontId="14" fillId="36" borderId="0" applyNumberFormat="0" applyBorder="0" applyAlignment="0" applyProtection="0"/>
    <xf numFmtId="166" fontId="14" fillId="25" borderId="0" applyNumberFormat="0" applyBorder="0" applyAlignment="0" applyProtection="0"/>
    <xf numFmtId="166" fontId="14" fillId="35" borderId="0" applyNumberFormat="0" applyBorder="0" applyAlignment="0" applyProtection="0"/>
    <xf numFmtId="166" fontId="14" fillId="29" borderId="0" applyNumberFormat="0" applyBorder="0" applyAlignment="0" applyProtection="0"/>
    <xf numFmtId="166" fontId="14" fillId="32" borderId="0" applyNumberFormat="0" applyBorder="0" applyAlignment="0" applyProtection="0"/>
    <xf numFmtId="166" fontId="14" fillId="8" borderId="0" applyNumberFormat="0" applyBorder="0" applyAlignment="0" applyProtection="0"/>
    <xf numFmtId="166" fontId="14" fillId="38" borderId="0" applyNumberFormat="0" applyBorder="0" applyAlignment="0" applyProtection="0"/>
    <xf numFmtId="166" fontId="14" fillId="12" borderId="0" applyNumberFormat="0" applyBorder="0" applyAlignment="0" applyProtection="0"/>
    <xf numFmtId="166" fontId="14" fillId="39" borderId="0" applyNumberFormat="0" applyBorder="0" applyAlignment="0" applyProtection="0"/>
    <xf numFmtId="166" fontId="14" fillId="15" borderId="0" applyNumberFormat="0" applyBorder="0" applyAlignment="0" applyProtection="0"/>
    <xf numFmtId="166" fontId="14" fillId="37" borderId="0" applyNumberFormat="0" applyBorder="0" applyAlignment="0" applyProtection="0"/>
    <xf numFmtId="166" fontId="14" fillId="19" borderId="0" applyNumberFormat="0" applyBorder="0" applyAlignment="0" applyProtection="0"/>
    <xf numFmtId="166" fontId="14" fillId="40" borderId="0" applyNumberFormat="0" applyBorder="0" applyAlignment="0" applyProtection="0"/>
    <xf numFmtId="166" fontId="14" fillId="26" borderId="0" applyNumberFormat="0" applyBorder="0" applyAlignment="0" applyProtection="0"/>
    <xf numFmtId="166" fontId="14" fillId="41" borderId="0" applyNumberFormat="0" applyBorder="0" applyAlignment="0" applyProtection="0"/>
    <xf numFmtId="166" fontId="11" fillId="6" borderId="4" applyNumberFormat="0" applyAlignment="0" applyProtection="0"/>
    <xf numFmtId="166" fontId="28" fillId="42" borderId="4" applyNumberFormat="0" applyAlignment="0" applyProtection="0"/>
    <xf numFmtId="165" fontId="18"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18" fillId="0" borderId="0" applyFont="0" applyFill="0" applyBorder="0" applyAlignment="0" applyProtection="0"/>
    <xf numFmtId="166" fontId="29" fillId="0" borderId="0" applyNumberFormat="0" applyFill="0" applyBorder="0" applyAlignment="0" applyProtection="0"/>
    <xf numFmtId="166" fontId="6" fillId="2" borderId="0" applyNumberFormat="0" applyBorder="0" applyAlignment="0" applyProtection="0"/>
    <xf numFmtId="166" fontId="6" fillId="35" borderId="0" applyNumberFormat="0" applyBorder="0" applyAlignment="0" applyProtection="0"/>
    <xf numFmtId="166" fontId="30" fillId="0" borderId="0">
      <alignment horizontal="center"/>
    </xf>
    <xf numFmtId="166" fontId="3" fillId="0" borderId="1" applyNumberFormat="0" applyFill="0" applyAlignment="0" applyProtection="0"/>
    <xf numFmtId="166" fontId="31" fillId="0" borderId="10" applyNumberFormat="0" applyFill="0" applyAlignment="0" applyProtection="0"/>
    <xf numFmtId="166" fontId="4" fillId="0" borderId="2" applyNumberFormat="0" applyFill="0" applyAlignment="0" applyProtection="0"/>
    <xf numFmtId="166" fontId="32" fillId="0" borderId="11" applyNumberFormat="0" applyFill="0" applyAlignment="0" applyProtection="0"/>
    <xf numFmtId="166" fontId="5" fillId="0" borderId="3" applyNumberFormat="0" applyFill="0" applyAlignment="0" applyProtection="0"/>
    <xf numFmtId="166" fontId="33" fillId="0" borderId="12" applyNumberFormat="0" applyFill="0" applyAlignment="0" applyProtection="0"/>
    <xf numFmtId="166" fontId="5" fillId="0" borderId="0" applyNumberFormat="0" applyFill="0" applyBorder="0" applyAlignment="0" applyProtection="0"/>
    <xf numFmtId="166" fontId="33" fillId="0" borderId="0" applyNumberFormat="0" applyFill="0" applyBorder="0" applyAlignment="0" applyProtection="0"/>
    <xf numFmtId="166" fontId="30" fillId="0" borderId="0">
      <alignment horizontal="center" textRotation="90"/>
    </xf>
    <xf numFmtId="166" fontId="17" fillId="0" borderId="0" applyNumberFormat="0" applyFill="0" applyBorder="0" applyAlignment="0" applyProtection="0">
      <alignment vertical="top"/>
      <protection locked="0"/>
    </xf>
    <xf numFmtId="166" fontId="34" fillId="0" borderId="0" applyNumberFormat="0" applyFill="0" applyBorder="0" applyAlignment="0" applyProtection="0">
      <alignment vertical="top"/>
      <protection locked="0"/>
    </xf>
    <xf numFmtId="166" fontId="34" fillId="0" borderId="0" applyNumberFormat="0" applyFill="0" applyBorder="0" applyAlignment="0" applyProtection="0">
      <alignment vertical="top"/>
      <protection locked="0"/>
    </xf>
    <xf numFmtId="166" fontId="34" fillId="0" borderId="0" applyNumberFormat="0" applyFill="0" applyBorder="0" applyAlignment="0" applyProtection="0">
      <alignment vertical="top"/>
      <protection locked="0"/>
    </xf>
    <xf numFmtId="166" fontId="34" fillId="0" borderId="0" applyNumberFormat="0" applyFill="0" applyBorder="0" applyAlignment="0" applyProtection="0">
      <alignment vertical="top"/>
      <protection locked="0"/>
    </xf>
    <xf numFmtId="166" fontId="34" fillId="0" borderId="0" applyNumberFormat="0" applyFill="0" applyBorder="0" applyAlignment="0" applyProtection="0">
      <alignment vertical="top"/>
      <protection locked="0"/>
    </xf>
    <xf numFmtId="166" fontId="34" fillId="0" borderId="0" applyNumberFormat="0" applyFill="0" applyBorder="0" applyAlignment="0" applyProtection="0"/>
    <xf numFmtId="166" fontId="34" fillId="0" borderId="0" applyNumberFormat="0" applyFill="0" applyBorder="0" applyAlignment="0" applyProtection="0"/>
    <xf numFmtId="166" fontId="35" fillId="0" borderId="0" applyNumberFormat="0" applyFill="0" applyBorder="0" applyAlignment="0" applyProtection="0">
      <alignment vertical="top"/>
      <protection locked="0"/>
    </xf>
    <xf numFmtId="166" fontId="26" fillId="0" borderId="0" applyNumberFormat="0" applyFill="0" applyBorder="0" applyAlignment="0" applyProtection="0"/>
    <xf numFmtId="166" fontId="36" fillId="0" borderId="0"/>
    <xf numFmtId="166" fontId="26" fillId="0" borderId="0" applyNumberFormat="0" applyFill="0" applyBorder="0" applyAlignment="0" applyProtection="0"/>
    <xf numFmtId="166" fontId="17" fillId="0" borderId="0" applyNumberFormat="0" applyFill="0" applyBorder="0" applyAlignment="0" applyProtection="0">
      <alignment vertical="top"/>
      <protection locked="0"/>
    </xf>
    <xf numFmtId="166" fontId="17" fillId="0" borderId="0" applyNumberFormat="0" applyFill="0" applyBorder="0" applyAlignment="0" applyProtection="0">
      <alignment vertical="top"/>
      <protection locked="0"/>
    </xf>
    <xf numFmtId="166" fontId="17" fillId="0" borderId="0" applyNumberFormat="0" applyFill="0" applyBorder="0" applyAlignment="0" applyProtection="0">
      <alignment vertical="top"/>
      <protection locked="0"/>
    </xf>
    <xf numFmtId="166" fontId="36" fillId="0" borderId="0"/>
    <xf numFmtId="166" fontId="20" fillId="0" borderId="0" applyNumberFormat="0" applyFill="0" applyBorder="0" applyAlignment="0" applyProtection="0">
      <alignment vertical="top"/>
      <protection locked="0"/>
    </xf>
    <xf numFmtId="166" fontId="34" fillId="0" borderId="0" applyNumberFormat="0" applyFill="0" applyBorder="0" applyAlignment="0" applyProtection="0">
      <alignment vertical="top"/>
      <protection locked="0"/>
    </xf>
    <xf numFmtId="166" fontId="34" fillId="0" borderId="0" applyNumberFormat="0" applyFill="0" applyBorder="0" applyAlignment="0" applyProtection="0">
      <alignment vertical="top"/>
      <protection locked="0"/>
    </xf>
    <xf numFmtId="166" fontId="37" fillId="0" borderId="0" applyNumberFormat="0" applyFill="0" applyBorder="0" applyAlignment="0" applyProtection="0"/>
    <xf numFmtId="166" fontId="34" fillId="0" borderId="0" applyNumberFormat="0" applyFill="0" applyBorder="0" applyAlignment="0" applyProtection="0">
      <alignment vertical="top"/>
      <protection locked="0"/>
    </xf>
    <xf numFmtId="166" fontId="34" fillId="0" borderId="0" applyNumberFormat="0" applyFill="0" applyBorder="0" applyAlignment="0" applyProtection="0">
      <alignment vertical="top"/>
      <protection locked="0"/>
    </xf>
    <xf numFmtId="166" fontId="36" fillId="0" borderId="0"/>
    <xf numFmtId="166" fontId="36" fillId="0" borderId="0"/>
    <xf numFmtId="166" fontId="36" fillId="0" borderId="0"/>
    <xf numFmtId="166" fontId="36" fillId="0" borderId="0"/>
    <xf numFmtId="166" fontId="9" fillId="5" borderId="4" applyNumberFormat="0" applyAlignment="0" applyProtection="0"/>
    <xf numFmtId="166" fontId="9" fillId="32" borderId="4" applyNumberFormat="0" applyAlignment="0" applyProtection="0"/>
    <xf numFmtId="166" fontId="12" fillId="0" borderId="6" applyNumberFormat="0" applyFill="0" applyAlignment="0" applyProtection="0"/>
    <xf numFmtId="166" fontId="38" fillId="0" borderId="13" applyNumberFormat="0" applyFill="0" applyAlignment="0" applyProtection="0"/>
    <xf numFmtId="166" fontId="8" fillId="4" borderId="0" applyNumberFormat="0" applyBorder="0" applyAlignment="0" applyProtection="0"/>
    <xf numFmtId="166" fontId="39" fillId="4" borderId="0" applyNumberFormat="0" applyBorder="0" applyAlignment="0" applyProtection="0"/>
    <xf numFmtId="166" fontId="1" fillId="0" borderId="0"/>
    <xf numFmtId="166" fontId="1" fillId="0" borderId="0"/>
    <xf numFmtId="166" fontId="1" fillId="0" borderId="0"/>
    <xf numFmtId="166" fontId="1" fillId="0" borderId="0"/>
    <xf numFmtId="166" fontId="1" fillId="0" borderId="0"/>
    <xf numFmtId="166" fontId="18" fillId="0" borderId="0"/>
    <xf numFmtId="166" fontId="18" fillId="0" borderId="0"/>
    <xf numFmtId="166" fontId="19" fillId="0" borderId="0"/>
    <xf numFmtId="166" fontId="19" fillId="0" borderId="0"/>
    <xf numFmtId="166" fontId="18" fillId="0" borderId="0"/>
    <xf numFmtId="166" fontId="16" fillId="0" borderId="0"/>
    <xf numFmtId="166" fontId="19" fillId="0" borderId="0"/>
    <xf numFmtId="166" fontId="18" fillId="0" borderId="0"/>
    <xf numFmtId="166" fontId="18" fillId="0" borderId="0"/>
    <xf numFmtId="166" fontId="18" fillId="0" borderId="0"/>
    <xf numFmtId="166" fontId="19" fillId="0" borderId="0"/>
    <xf numFmtId="166" fontId="19" fillId="0" borderId="0"/>
    <xf numFmtId="166" fontId="18" fillId="0" borderId="0"/>
    <xf numFmtId="166" fontId="19" fillId="0" borderId="0"/>
    <xf numFmtId="166" fontId="22" fillId="0" borderId="0"/>
    <xf numFmtId="166" fontId="19" fillId="0" borderId="0"/>
    <xf numFmtId="166" fontId="16" fillId="0" borderId="0"/>
    <xf numFmtId="166" fontId="19"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9" fillId="0" borderId="0"/>
    <xf numFmtId="166" fontId="19" fillId="0" borderId="0"/>
    <xf numFmtId="166" fontId="18" fillId="0" borderId="0"/>
    <xf numFmtId="166" fontId="19" fillId="0" borderId="0"/>
    <xf numFmtId="166" fontId="1" fillId="0" borderId="0"/>
    <xf numFmtId="166" fontId="1" fillId="0" borderId="0"/>
    <xf numFmtId="166" fontId="1" fillId="0" borderId="0"/>
    <xf numFmtId="166" fontId="19" fillId="0" borderId="0"/>
    <xf numFmtId="166" fontId="19" fillId="0" borderId="0"/>
    <xf numFmtId="166" fontId="19"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9" fillId="0" borderId="0"/>
    <xf numFmtId="166" fontId="27" fillId="0" borderId="0"/>
    <xf numFmtId="166" fontId="40" fillId="0" borderId="0"/>
    <xf numFmtId="166" fontId="19" fillId="0" borderId="0"/>
    <xf numFmtId="166" fontId="41" fillId="0" borderId="0"/>
    <xf numFmtId="166" fontId="19" fillId="0" borderId="0"/>
    <xf numFmtId="166" fontId="40" fillId="0" borderId="0"/>
    <xf numFmtId="166" fontId="40" fillId="0" borderId="0"/>
    <xf numFmtId="166" fontId="40" fillId="0" borderId="0"/>
    <xf numFmtId="166" fontId="40" fillId="0" borderId="0"/>
    <xf numFmtId="166" fontId="40" fillId="0" borderId="0"/>
    <xf numFmtId="166" fontId="16" fillId="0" borderId="0"/>
    <xf numFmtId="166" fontId="16" fillId="0" borderId="0"/>
    <xf numFmtId="166" fontId="16" fillId="0" borderId="0"/>
    <xf numFmtId="166" fontId="16" fillId="0" borderId="0"/>
    <xf numFmtId="166" fontId="1" fillId="0" borderId="0"/>
    <xf numFmtId="166" fontId="1" fillId="0" borderId="0"/>
    <xf numFmtId="166" fontId="1" fillId="0" borderId="0"/>
    <xf numFmtId="166" fontId="1" fillId="0" borderId="0"/>
    <xf numFmtId="166" fontId="18"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8"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9" fillId="0" borderId="0"/>
    <xf numFmtId="166" fontId="19" fillId="0" borderId="0"/>
    <xf numFmtId="166" fontId="18" fillId="0" borderId="0"/>
    <xf numFmtId="166" fontId="16" fillId="0" borderId="0"/>
    <xf numFmtId="166" fontId="16" fillId="0" borderId="0"/>
    <xf numFmtId="166" fontId="16" fillId="0" borderId="0"/>
    <xf numFmtId="166" fontId="19" fillId="0" borderId="0"/>
    <xf numFmtId="166" fontId="40" fillId="0" borderId="0"/>
    <xf numFmtId="166" fontId="19" fillId="0" borderId="0"/>
    <xf numFmtId="166" fontId="16" fillId="0" borderId="0"/>
    <xf numFmtId="166" fontId="16" fillId="0" borderId="0"/>
    <xf numFmtId="166" fontId="19" fillId="0" borderId="0"/>
    <xf numFmtId="166" fontId="16" fillId="0" borderId="0"/>
    <xf numFmtId="166" fontId="16"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25" fillId="0" borderId="0"/>
    <xf numFmtId="166" fontId="19" fillId="0" borderId="0"/>
    <xf numFmtId="166" fontId="18" fillId="0" borderId="0"/>
    <xf numFmtId="166" fontId="18" fillId="0" borderId="0"/>
    <xf numFmtId="166" fontId="19" fillId="0" borderId="0"/>
    <xf numFmtId="166" fontId="1" fillId="0" borderId="0"/>
    <xf numFmtId="166" fontId="1" fillId="0" borderId="0"/>
    <xf numFmtId="166" fontId="1" fillId="0" borderId="0"/>
    <xf numFmtId="166" fontId="1" fillId="0" borderId="0"/>
    <xf numFmtId="166" fontId="1" fillId="0" borderId="0"/>
    <xf numFmtId="166" fontId="18" fillId="0" borderId="0"/>
    <xf numFmtId="166" fontId="1" fillId="0" borderId="0"/>
    <xf numFmtId="166" fontId="18" fillId="0" borderId="0"/>
    <xf numFmtId="166" fontId="19" fillId="0" borderId="0"/>
    <xf numFmtId="166" fontId="19" fillId="0" borderId="0"/>
    <xf numFmtId="166" fontId="16" fillId="0" borderId="0"/>
    <xf numFmtId="166" fontId="16" fillId="0" borderId="0"/>
    <xf numFmtId="166" fontId="16" fillId="0" borderId="0"/>
    <xf numFmtId="166" fontId="19" fillId="0" borderId="0"/>
    <xf numFmtId="166" fontId="16" fillId="0" borderId="0"/>
    <xf numFmtId="166" fontId="16" fillId="0" borderId="0"/>
    <xf numFmtId="166" fontId="18" fillId="0" borderId="0"/>
    <xf numFmtId="166" fontId="40" fillId="0" borderId="0"/>
    <xf numFmtId="166" fontId="16" fillId="0" borderId="0"/>
    <xf numFmtId="166" fontId="19" fillId="0" borderId="0"/>
    <xf numFmtId="166" fontId="16" fillId="0" borderId="0"/>
    <xf numFmtId="166" fontId="19" fillId="0" borderId="0"/>
    <xf numFmtId="166" fontId="16" fillId="0" borderId="0"/>
    <xf numFmtId="166" fontId="1" fillId="0" borderId="0"/>
    <xf numFmtId="166" fontId="16" fillId="0" borderId="0"/>
    <xf numFmtId="166" fontId="1" fillId="0" borderId="0"/>
    <xf numFmtId="166" fontId="16" fillId="0" borderId="0"/>
    <xf numFmtId="166" fontId="1" fillId="0" borderId="0"/>
    <xf numFmtId="166" fontId="19" fillId="0" borderId="0"/>
    <xf numFmtId="166" fontId="1" fillId="0" borderId="0"/>
    <xf numFmtId="166" fontId="16" fillId="0" borderId="0"/>
    <xf numFmtId="166" fontId="1" fillId="0" borderId="0"/>
    <xf numFmtId="166" fontId="1" fillId="0" borderId="0"/>
    <xf numFmtId="166" fontId="1" fillId="0" borderId="0"/>
    <xf numFmtId="166" fontId="16" fillId="0" borderId="0"/>
    <xf numFmtId="166" fontId="16" fillId="0" borderId="0"/>
    <xf numFmtId="166" fontId="1" fillId="0" borderId="0"/>
    <xf numFmtId="166" fontId="16" fillId="0" borderId="0"/>
    <xf numFmtId="166" fontId="1" fillId="0" borderId="0"/>
    <xf numFmtId="166" fontId="16" fillId="0" borderId="0"/>
    <xf numFmtId="166" fontId="18" fillId="0" borderId="0"/>
    <xf numFmtId="166" fontId="19" fillId="0" borderId="0"/>
    <xf numFmtId="166" fontId="16" fillId="0" borderId="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1"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1"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1"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1"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1"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1"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1"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1"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1"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1"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1"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1"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1"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1"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1"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1"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1"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1"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1"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1"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1"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1"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1"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1"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1"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1"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1"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1"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1"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1"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1"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1"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1"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1"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1"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1"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1"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1"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1"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1"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1"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1"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1"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1"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1"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25" fillId="7" borderId="7" applyNumberFormat="0" applyFont="0" applyAlignment="0" applyProtection="0"/>
    <xf numFmtId="166" fontId="10" fillId="6" borderId="5" applyNumberFormat="0" applyAlignment="0" applyProtection="0"/>
    <xf numFmtId="166" fontId="10" fillId="42" borderId="5"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66" fontId="42" fillId="0" borderId="0"/>
    <xf numFmtId="166" fontId="42" fillId="0" borderId="0"/>
    <xf numFmtId="166" fontId="43" fillId="0" borderId="0">
      <alignment horizontal="left"/>
    </xf>
    <xf numFmtId="166" fontId="43" fillId="0" borderId="0">
      <alignment horizontal="left"/>
    </xf>
    <xf numFmtId="166" fontId="43" fillId="0" borderId="0">
      <alignment horizontal="left"/>
    </xf>
    <xf numFmtId="166" fontId="43" fillId="0" borderId="0">
      <alignment horizontal="left"/>
    </xf>
    <xf numFmtId="166" fontId="43" fillId="0" borderId="0">
      <alignment horizontal="center"/>
    </xf>
    <xf numFmtId="166" fontId="43" fillId="0" borderId="0">
      <alignment horizontal="center"/>
    </xf>
    <xf numFmtId="166" fontId="43" fillId="0" borderId="0">
      <alignment horizontal="center"/>
    </xf>
    <xf numFmtId="166" fontId="43" fillId="0" borderId="0">
      <alignment horizontal="center"/>
    </xf>
    <xf numFmtId="166" fontId="43" fillId="0" borderId="0">
      <alignment horizontal="center"/>
    </xf>
    <xf numFmtId="166" fontId="44" fillId="0" borderId="0">
      <alignment horizontal="left"/>
    </xf>
    <xf numFmtId="166" fontId="44" fillId="0" borderId="0">
      <alignment horizontal="left"/>
    </xf>
    <xf numFmtId="166" fontId="44" fillId="0" borderId="0">
      <alignment horizontal="left"/>
    </xf>
    <xf numFmtId="166" fontId="44" fillId="0" borderId="0">
      <alignment horizontal="left"/>
    </xf>
    <xf numFmtId="166" fontId="44" fillId="0" borderId="0">
      <alignment horizontal="left"/>
    </xf>
    <xf numFmtId="166" fontId="44" fillId="0" borderId="0">
      <alignment horizontal="center" vertical="center" wrapText="1"/>
    </xf>
    <xf numFmtId="166" fontId="44" fillId="0" borderId="0">
      <alignment horizontal="center" vertical="center" wrapText="1"/>
    </xf>
    <xf numFmtId="166" fontId="44" fillId="0" borderId="0">
      <alignment horizontal="center" vertical="center" wrapText="1"/>
    </xf>
    <xf numFmtId="166" fontId="44" fillId="0" borderId="0">
      <alignment horizontal="center" vertical="center" wrapText="1"/>
    </xf>
    <xf numFmtId="166" fontId="44" fillId="0" borderId="0">
      <alignment horizontal="center" vertical="center" wrapText="1"/>
    </xf>
    <xf numFmtId="166" fontId="16" fillId="0" borderId="0">
      <alignment horizontal="left" vertical="center" wrapText="1"/>
    </xf>
    <xf numFmtId="166" fontId="27" fillId="0" borderId="0">
      <alignment horizontal="left" vertical="center" wrapText="1"/>
    </xf>
    <xf numFmtId="166" fontId="21" fillId="0" borderId="0">
      <alignment horizontal="left" vertical="center" wrapText="1"/>
    </xf>
    <xf numFmtId="166" fontId="27" fillId="0" borderId="0">
      <alignment horizontal="left" vertical="center" wrapText="1"/>
    </xf>
    <xf numFmtId="166" fontId="27" fillId="0" borderId="0">
      <alignment horizontal="left" vertical="center" wrapText="1"/>
    </xf>
    <xf numFmtId="166" fontId="21" fillId="0" borderId="0">
      <alignment horizontal="left" vertical="center" wrapText="1"/>
    </xf>
    <xf numFmtId="166" fontId="21" fillId="0" borderId="0">
      <alignment horizontal="left" vertical="center" wrapText="1"/>
    </xf>
    <xf numFmtId="166" fontId="44" fillId="0" borderId="0">
      <alignment horizontal="right"/>
    </xf>
    <xf numFmtId="166" fontId="44" fillId="0" borderId="0">
      <alignment horizontal="right"/>
    </xf>
    <xf numFmtId="166" fontId="44" fillId="0" borderId="0">
      <alignment horizontal="right"/>
    </xf>
    <xf numFmtId="166" fontId="44" fillId="0" borderId="0">
      <alignment horizontal="right"/>
    </xf>
    <xf numFmtId="166" fontId="44" fillId="0" borderId="0">
      <alignment horizontal="right"/>
    </xf>
    <xf numFmtId="166" fontId="43" fillId="0" borderId="0">
      <alignment horizontal="left"/>
    </xf>
    <xf numFmtId="166" fontId="44" fillId="0" borderId="0">
      <alignment horizontal="left" vertical="center" wrapText="1"/>
    </xf>
    <xf numFmtId="166" fontId="44" fillId="0" borderId="0">
      <alignment horizontal="left" vertical="center" wrapText="1"/>
    </xf>
    <xf numFmtId="166" fontId="44" fillId="0" borderId="0">
      <alignment horizontal="left" vertical="center" wrapText="1"/>
    </xf>
    <xf numFmtId="166" fontId="44" fillId="0" borderId="0">
      <alignment horizontal="left" vertical="center" wrapText="1"/>
    </xf>
    <xf numFmtId="166" fontId="43" fillId="0" borderId="0">
      <alignment horizontal="left" vertical="center" wrapText="1"/>
    </xf>
    <xf numFmtId="166" fontId="43" fillId="0" borderId="0">
      <alignment horizontal="left" vertical="center" wrapText="1"/>
    </xf>
    <xf numFmtId="166" fontId="43" fillId="0" borderId="0">
      <alignment horizontal="left" vertical="center" wrapText="1"/>
    </xf>
    <xf numFmtId="166" fontId="43" fillId="0" borderId="0">
      <alignment horizontal="left" vertical="center" wrapText="1"/>
    </xf>
    <xf numFmtId="166" fontId="2" fillId="0" borderId="0" applyNumberFormat="0" applyFill="0" applyBorder="0" applyAlignment="0" applyProtection="0"/>
    <xf numFmtId="166" fontId="45" fillId="0" borderId="0" applyNumberFormat="0" applyFill="0" applyBorder="0" applyAlignment="0" applyProtection="0"/>
    <xf numFmtId="166" fontId="13" fillId="0" borderId="8" applyNumberFormat="0" applyFill="0" applyAlignment="0" applyProtection="0"/>
    <xf numFmtId="166" fontId="13" fillId="0" borderId="14" applyNumberFormat="0" applyFill="0" applyAlignment="0" applyProtection="0"/>
    <xf numFmtId="0" fontId="1" fillId="0" borderId="0"/>
    <xf numFmtId="0" fontId="4" fillId="0" borderId="2" applyNumberFormat="0" applyFill="0" applyAlignment="0" applyProtection="0"/>
    <xf numFmtId="0" fontId="7" fillId="3" borderId="0" applyNumberFormat="0" applyBorder="0" applyAlignment="0" applyProtection="0"/>
    <xf numFmtId="0" fontId="1" fillId="0" borderId="0"/>
    <xf numFmtId="0" fontId="1" fillId="0" borderId="0"/>
    <xf numFmtId="0" fontId="47" fillId="0" borderId="0">
      <alignment vertical="top"/>
    </xf>
    <xf numFmtId="0" fontId="47" fillId="0" borderId="0">
      <alignment vertical="top"/>
    </xf>
    <xf numFmtId="0" fontId="47" fillId="0" borderId="0">
      <alignment vertical="top"/>
    </xf>
    <xf numFmtId="0" fontId="48" fillId="0" borderId="0"/>
    <xf numFmtId="0" fontId="16" fillId="0" borderId="0"/>
    <xf numFmtId="0" fontId="18" fillId="0" borderId="0">
      <alignment vertical="top"/>
    </xf>
    <xf numFmtId="0" fontId="15" fillId="0" borderId="0"/>
    <xf numFmtId="0" fontId="18" fillId="0" borderId="0"/>
    <xf numFmtId="0" fontId="18" fillId="0" borderId="0"/>
    <xf numFmtId="0" fontId="16" fillId="0" borderId="0"/>
    <xf numFmtId="165" fontId="16" fillId="0" borderId="0" applyFont="0" applyFill="0" applyBorder="0" applyAlignment="0" applyProtection="0"/>
    <xf numFmtId="0" fontId="1" fillId="0" borderId="0"/>
    <xf numFmtId="0" fontId="49" fillId="32" borderId="0" applyNumberFormat="0" applyBorder="0" applyAlignment="0" applyProtection="0"/>
    <xf numFmtId="0" fontId="49" fillId="38" borderId="0" applyNumberFormat="0" applyBorder="0" applyAlignment="0" applyProtection="0"/>
    <xf numFmtId="0" fontId="46" fillId="43" borderId="15" applyNumberFormat="0" applyAlignment="0" applyProtection="0"/>
    <xf numFmtId="0" fontId="50" fillId="0" borderId="0" applyNumberFormat="0" applyFill="0" applyBorder="0" applyAlignment="0" applyProtection="0"/>
    <xf numFmtId="0" fontId="1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51" fillId="0" borderId="0" applyNumberFormat="0" applyFill="0" applyBorder="0" applyAlignment="0" applyProtection="0"/>
    <xf numFmtId="0" fontId="17" fillId="0" borderId="0" applyNumberFormat="0" applyFill="0" applyBorder="0" applyAlignment="0" applyProtection="0">
      <alignment vertical="top"/>
      <protection locked="0"/>
    </xf>
    <xf numFmtId="0" fontId="26" fillId="0" borderId="0" applyNumberFormat="0" applyFill="0" applyBorder="0" applyAlignment="0" applyProtection="0"/>
    <xf numFmtId="0" fontId="17" fillId="0" borderId="0" applyNumberFormat="0" applyFill="0" applyBorder="0" applyAlignment="0" applyProtection="0">
      <alignment vertical="top"/>
      <protection locked="0"/>
    </xf>
    <xf numFmtId="0" fontId="26" fillId="0" borderId="0" applyNumberFormat="0" applyFill="0" applyBorder="0" applyAlignment="0" applyProtection="0"/>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52" fillId="0" borderId="0"/>
    <xf numFmtId="0" fontId="1" fillId="0" borderId="0"/>
    <xf numFmtId="0" fontId="1" fillId="0" borderId="0"/>
    <xf numFmtId="0" fontId="1" fillId="0" borderId="0"/>
    <xf numFmtId="0" fontId="18" fillId="0" borderId="0"/>
    <xf numFmtId="0" fontId="16" fillId="0" borderId="0"/>
    <xf numFmtId="0" fontId="16" fillId="0" borderId="0"/>
    <xf numFmtId="0" fontId="22" fillId="0" borderId="0"/>
    <xf numFmtId="0" fontId="18" fillId="0" borderId="0"/>
    <xf numFmtId="0" fontId="18" fillId="0" borderId="0"/>
    <xf numFmtId="0" fontId="18" fillId="0" borderId="0"/>
    <xf numFmtId="0" fontId="1" fillId="0" borderId="0"/>
    <xf numFmtId="0" fontId="16" fillId="0" borderId="0"/>
    <xf numFmtId="0" fontId="1" fillId="0" borderId="0"/>
    <xf numFmtId="0" fontId="16" fillId="0" borderId="0"/>
    <xf numFmtId="0" fontId="18" fillId="0" borderId="0"/>
    <xf numFmtId="0" fontId="18" fillId="0" borderId="0"/>
    <xf numFmtId="0" fontId="1" fillId="0" borderId="0"/>
    <xf numFmtId="0" fontId="16" fillId="0" borderId="0"/>
    <xf numFmtId="0" fontId="16" fillId="0" borderId="0"/>
    <xf numFmtId="0" fontId="53" fillId="0" borderId="0" applyNumberFormat="0" applyFill="0" applyBorder="0" applyAlignment="0" applyProtection="0"/>
    <xf numFmtId="0" fontId="1" fillId="0" borderId="0"/>
    <xf numFmtId="0" fontId="54" fillId="0" borderId="0" applyNumberFormat="0" applyFill="0" applyBorder="0" applyAlignment="0" applyProtection="0"/>
    <xf numFmtId="0" fontId="55" fillId="0" borderId="0"/>
    <xf numFmtId="0" fontId="23" fillId="30" borderId="4" applyAlignment="0" applyProtection="0"/>
    <xf numFmtId="0" fontId="24" fillId="0" borderId="0" applyFill="0" applyBorder="0" applyAlignment="0" applyProtection="0"/>
    <xf numFmtId="9" fontId="55"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6" fillId="2" borderId="0" applyNumberFormat="0" applyBorder="0" applyAlignment="0" applyProtection="0"/>
    <xf numFmtId="0" fontId="18" fillId="0" borderId="0"/>
    <xf numFmtId="165" fontId="1" fillId="0" borderId="0" applyFont="0" applyFill="0" applyBorder="0" applyAlignment="0" applyProtection="0"/>
  </cellStyleXfs>
  <cellXfs count="418">
    <xf numFmtId="0" fontId="0" fillId="0" borderId="0" xfId="0"/>
    <xf numFmtId="0" fontId="0" fillId="0" borderId="0" xfId="0" applyBorder="1"/>
    <xf numFmtId="167" fontId="0" fillId="0" borderId="0" xfId="0" applyNumberFormat="1" applyFont="1" applyProtection="1">
      <protection locked="0"/>
    </xf>
    <xf numFmtId="1" fontId="0" fillId="0" borderId="0" xfId="0" applyNumberFormat="1" applyFont="1" applyProtection="1">
      <protection locked="0"/>
    </xf>
    <xf numFmtId="2" fontId="56" fillId="45" borderId="9" xfId="0" applyNumberFormat="1" applyFont="1" applyFill="1" applyBorder="1" applyAlignment="1" applyProtection="1">
      <alignment horizontal="center" wrapText="1"/>
      <protection locked="0"/>
    </xf>
    <xf numFmtId="167" fontId="0" fillId="46" borderId="9" xfId="0" applyNumberFormat="1" applyFont="1" applyFill="1" applyBorder="1" applyAlignment="1" applyProtection="1">
      <alignment horizontal="center"/>
    </xf>
    <xf numFmtId="2" fontId="0" fillId="47" borderId="0" xfId="0" applyNumberFormat="1" applyFill="1" applyBorder="1"/>
    <xf numFmtId="2" fontId="0" fillId="47" borderId="0" xfId="0" applyNumberFormat="1" applyFill="1" applyBorder="1" applyAlignment="1">
      <alignment horizontal="center"/>
    </xf>
    <xf numFmtId="167" fontId="0" fillId="47" borderId="0" xfId="0" applyNumberFormat="1" applyFont="1" applyFill="1" applyBorder="1" applyProtection="1">
      <protection locked="0"/>
    </xf>
    <xf numFmtId="167" fontId="57" fillId="47" borderId="0" xfId="0" applyNumberFormat="1" applyFont="1" applyFill="1" applyProtection="1">
      <protection locked="0"/>
    </xf>
    <xf numFmtId="0" fontId="0" fillId="47" borderId="0" xfId="0" applyFill="1" applyBorder="1"/>
    <xf numFmtId="168" fontId="0" fillId="0" borderId="9" xfId="1393" applyNumberFormat="1" applyFont="1" applyBorder="1" applyAlignment="1" applyProtection="1">
      <alignment horizontal="center"/>
    </xf>
    <xf numFmtId="2" fontId="0" fillId="47" borderId="0" xfId="0" applyNumberFormat="1" applyFont="1" applyFill="1" applyBorder="1" applyAlignment="1" applyProtection="1">
      <alignment horizontal="center"/>
      <protection locked="0"/>
    </xf>
    <xf numFmtId="167" fontId="0" fillId="47" borderId="0" xfId="0" applyNumberFormat="1" applyFont="1" applyFill="1" applyBorder="1" applyAlignment="1" applyProtection="1">
      <alignment horizontal="center"/>
      <protection locked="0"/>
    </xf>
    <xf numFmtId="167" fontId="13" fillId="47" borderId="0" xfId="0" applyNumberFormat="1" applyFont="1" applyFill="1" applyProtection="1">
      <protection locked="0"/>
    </xf>
    <xf numFmtId="167" fontId="0" fillId="47" borderId="0" xfId="0" applyNumberFormat="1" applyFont="1" applyFill="1" applyProtection="1">
      <protection locked="0"/>
    </xf>
    <xf numFmtId="1" fontId="0" fillId="47" borderId="0" xfId="0" applyNumberFormat="1" applyFont="1" applyFill="1" applyProtection="1">
      <protection locked="0"/>
    </xf>
    <xf numFmtId="2" fontId="0" fillId="47" borderId="0" xfId="0" applyNumberFormat="1" applyFont="1" applyFill="1" applyAlignment="1" applyProtection="1">
      <alignment horizontal="center"/>
      <protection locked="0"/>
    </xf>
    <xf numFmtId="167" fontId="0" fillId="47" borderId="0" xfId="0" applyNumberFormat="1" applyFont="1" applyFill="1" applyAlignment="1" applyProtection="1">
      <alignment horizontal="center"/>
      <protection locked="0"/>
    </xf>
    <xf numFmtId="2" fontId="58" fillId="47" borderId="0" xfId="0" applyNumberFormat="1" applyFont="1" applyFill="1" applyAlignment="1" applyProtection="1">
      <alignment horizontal="center"/>
      <protection locked="0"/>
    </xf>
    <xf numFmtId="1" fontId="0" fillId="47" borderId="0" xfId="0" applyNumberFormat="1" applyFont="1" applyFill="1" applyBorder="1" applyProtection="1">
      <protection locked="0"/>
    </xf>
    <xf numFmtId="2" fontId="56" fillId="48" borderId="9" xfId="1393" applyNumberFormat="1" applyFont="1" applyFill="1" applyBorder="1" applyAlignment="1" applyProtection="1">
      <alignment horizontal="center" wrapText="1"/>
      <protection locked="0"/>
    </xf>
    <xf numFmtId="2" fontId="56" fillId="48" borderId="9" xfId="0" applyNumberFormat="1" applyFont="1" applyFill="1" applyBorder="1" applyAlignment="1" applyProtection="1">
      <alignment horizontal="center" wrapText="1"/>
      <protection locked="0"/>
    </xf>
    <xf numFmtId="168" fontId="0" fillId="0" borderId="9" xfId="1393" applyNumberFormat="1" applyFont="1" applyFill="1" applyBorder="1" applyAlignment="1" applyProtection="1">
      <alignment horizontal="center"/>
    </xf>
    <xf numFmtId="9" fontId="0" fillId="47" borderId="9" xfId="1393" applyFont="1" applyFill="1" applyBorder="1" applyAlignment="1" applyProtection="1">
      <alignment horizontal="center"/>
      <protection locked="0"/>
    </xf>
    <xf numFmtId="2" fontId="0" fillId="46" borderId="9" xfId="1393" applyNumberFormat="1" applyFont="1" applyFill="1" applyBorder="1" applyAlignment="1" applyProtection="1">
      <alignment horizontal="center"/>
    </xf>
    <xf numFmtId="2" fontId="0" fillId="46" borderId="9" xfId="110" applyNumberFormat="1" applyFont="1" applyFill="1" applyBorder="1" applyAlignment="1" applyProtection="1">
      <alignment horizontal="center"/>
    </xf>
    <xf numFmtId="1" fontId="56" fillId="45" borderId="9" xfId="0" applyNumberFormat="1" applyFont="1" applyFill="1" applyBorder="1" applyAlignment="1" applyProtection="1">
      <alignment horizontal="center"/>
      <protection locked="0"/>
    </xf>
    <xf numFmtId="168" fontId="0" fillId="47" borderId="9" xfId="1393" applyNumberFormat="1" applyFont="1" applyFill="1" applyBorder="1" applyAlignment="1" applyProtection="1">
      <alignment horizontal="center"/>
      <protection locked="0"/>
    </xf>
    <xf numFmtId="2" fontId="0" fillId="46" borderId="9" xfId="0" applyNumberFormat="1" applyFont="1" applyFill="1" applyBorder="1" applyAlignment="1" applyProtection="1">
      <alignment horizontal="center"/>
      <protection locked="0"/>
    </xf>
    <xf numFmtId="167" fontId="0" fillId="46" borderId="9" xfId="0" applyNumberFormat="1" applyFont="1" applyFill="1" applyBorder="1" applyAlignment="1" applyProtection="1">
      <alignment horizontal="center"/>
      <protection locked="0"/>
    </xf>
    <xf numFmtId="0" fontId="0" fillId="47" borderId="0" xfId="0" applyFont="1" applyFill="1" applyProtection="1">
      <protection locked="0"/>
    </xf>
    <xf numFmtId="167" fontId="59" fillId="47" borderId="0" xfId="839" applyNumberFormat="1" applyFont="1" applyFill="1" applyProtection="1">
      <protection locked="0"/>
    </xf>
    <xf numFmtId="9" fontId="0" fillId="47" borderId="0" xfId="1393" applyFont="1" applyFill="1" applyAlignment="1" applyProtection="1">
      <alignment horizontal="center"/>
      <protection locked="0"/>
    </xf>
    <xf numFmtId="1" fontId="0" fillId="47" borderId="0" xfId="0" applyNumberFormat="1" applyFont="1" applyFill="1" applyAlignment="1" applyProtection="1">
      <alignment horizontal="left" vertical="top"/>
      <protection locked="0"/>
    </xf>
    <xf numFmtId="2" fontId="56" fillId="48" borderId="9" xfId="0" applyNumberFormat="1" applyFont="1" applyFill="1" applyBorder="1" applyAlignment="1" applyProtection="1">
      <alignment horizontal="center" vertical="center" wrapText="1"/>
      <protection locked="0"/>
    </xf>
    <xf numFmtId="0" fontId="56" fillId="48" borderId="9" xfId="0" applyFont="1" applyFill="1" applyBorder="1" applyAlignment="1" applyProtection="1">
      <alignment horizontal="center" vertical="center" wrapText="1"/>
      <protection locked="0"/>
    </xf>
    <xf numFmtId="1" fontId="61" fillId="47" borderId="9" xfId="877" applyNumberFormat="1" applyFont="1" applyFill="1" applyBorder="1" applyAlignment="1" applyProtection="1">
      <alignment horizontal="center" vertical="center" wrapText="1"/>
    </xf>
    <xf numFmtId="167" fontId="61" fillId="47" borderId="9" xfId="877" applyNumberFormat="1" applyFont="1" applyFill="1" applyBorder="1" applyAlignment="1" applyProtection="1">
      <alignment horizontal="center" vertical="center" wrapText="1"/>
    </xf>
    <xf numFmtId="167" fontId="61" fillId="46" borderId="9" xfId="877" applyNumberFormat="1" applyFont="1" applyFill="1" applyBorder="1" applyAlignment="1" applyProtection="1">
      <alignment horizontal="center" vertical="center" wrapText="1"/>
    </xf>
    <xf numFmtId="166" fontId="61" fillId="47" borderId="0" xfId="1047" applyFont="1" applyFill="1" applyBorder="1" applyAlignment="1" applyProtection="1">
      <alignment vertical="center"/>
      <protection locked="0"/>
    </xf>
    <xf numFmtId="2" fontId="0" fillId="47" borderId="0" xfId="0" applyNumberFormat="1" applyFont="1" applyFill="1" applyProtection="1">
      <protection locked="0"/>
    </xf>
    <xf numFmtId="2" fontId="62" fillId="47" borderId="0" xfId="0" applyNumberFormat="1" applyFont="1" applyFill="1" applyProtection="1">
      <protection locked="0"/>
    </xf>
    <xf numFmtId="2" fontId="62" fillId="47" borderId="0" xfId="0" quotePrefix="1" applyNumberFormat="1" applyFont="1" applyFill="1" applyProtection="1">
      <protection locked="0"/>
    </xf>
    <xf numFmtId="0" fontId="62" fillId="47" borderId="0" xfId="0" quotePrefix="1" applyFont="1" applyFill="1" applyProtection="1">
      <protection locked="0"/>
    </xf>
    <xf numFmtId="167" fontId="63" fillId="47" borderId="0" xfId="0" applyNumberFormat="1" applyFont="1" applyFill="1" applyProtection="1">
      <protection locked="0"/>
    </xf>
    <xf numFmtId="1" fontId="0" fillId="0" borderId="9" xfId="0" applyNumberFormat="1" applyFont="1" applyBorder="1" applyAlignment="1" applyProtection="1">
      <alignment horizontal="center"/>
    </xf>
    <xf numFmtId="167" fontId="0" fillId="0" borderId="9" xfId="0" applyNumberFormat="1" applyFont="1" applyBorder="1" applyAlignment="1" applyProtection="1">
      <alignment horizontal="center"/>
    </xf>
    <xf numFmtId="167" fontId="15" fillId="47" borderId="0" xfId="0" applyNumberFormat="1" applyFont="1" applyFill="1" applyBorder="1" applyProtection="1">
      <protection locked="0"/>
    </xf>
    <xf numFmtId="1" fontId="56" fillId="45" borderId="16" xfId="0" applyNumberFormat="1" applyFont="1" applyFill="1" applyBorder="1" applyAlignment="1" applyProtection="1">
      <alignment horizontal="center"/>
      <protection locked="0"/>
    </xf>
    <xf numFmtId="168" fontId="0" fillId="47" borderId="9" xfId="1393" applyNumberFormat="1" applyFont="1" applyFill="1" applyBorder="1" applyAlignment="1" applyProtection="1">
      <alignment horizontal="center"/>
    </xf>
    <xf numFmtId="9" fontId="0" fillId="0" borderId="9" xfId="1393" applyFont="1" applyBorder="1" applyAlignment="1">
      <alignment horizontal="center" vertical="top"/>
    </xf>
    <xf numFmtId="167" fontId="0" fillId="47" borderId="0" xfId="0" applyNumberFormat="1" applyFont="1" applyFill="1" applyAlignment="1" applyProtection="1">
      <alignment horizontal="center"/>
    </xf>
    <xf numFmtId="1" fontId="0" fillId="47" borderId="9" xfId="0" applyNumberFormat="1" applyFont="1" applyFill="1" applyBorder="1" applyAlignment="1" applyProtection="1">
      <alignment horizontal="center"/>
    </xf>
    <xf numFmtId="0" fontId="0" fillId="47" borderId="0" xfId="0" applyFill="1" applyProtection="1">
      <protection locked="0"/>
    </xf>
    <xf numFmtId="167" fontId="64" fillId="47" borderId="0" xfId="0" applyNumberFormat="1" applyFont="1" applyFill="1" applyAlignment="1" applyProtection="1">
      <alignment horizontal="center"/>
      <protection locked="0"/>
    </xf>
    <xf numFmtId="9" fontId="0" fillId="47" borderId="0" xfId="1393" applyFont="1" applyFill="1" applyProtection="1">
      <protection locked="0"/>
    </xf>
    <xf numFmtId="168" fontId="0" fillId="47" borderId="0" xfId="1393" applyNumberFormat="1" applyFont="1" applyFill="1" applyProtection="1">
      <protection locked="0"/>
    </xf>
    <xf numFmtId="0" fontId="0" fillId="47" borderId="0" xfId="0" applyFill="1"/>
    <xf numFmtId="0" fontId="13" fillId="47" borderId="0" xfId="0" applyFont="1" applyFill="1" applyBorder="1"/>
    <xf numFmtId="1" fontId="56" fillId="45" borderId="18" xfId="0" applyNumberFormat="1" applyFont="1" applyFill="1" applyBorder="1" applyAlignment="1" applyProtection="1">
      <alignment horizontal="center"/>
      <protection locked="0"/>
    </xf>
    <xf numFmtId="167" fontId="15" fillId="0" borderId="9" xfId="1393" applyNumberFormat="1" applyFont="1" applyBorder="1" applyAlignment="1" applyProtection="1">
      <alignment horizontal="center"/>
    </xf>
    <xf numFmtId="167" fontId="15" fillId="0" borderId="9" xfId="1393" applyNumberFormat="1" applyFont="1" applyBorder="1" applyAlignment="1">
      <alignment horizontal="center"/>
    </xf>
    <xf numFmtId="0" fontId="0" fillId="0" borderId="0" xfId="0" applyFont="1" applyFill="1" applyBorder="1" applyProtection="1">
      <protection locked="0"/>
    </xf>
    <xf numFmtId="1" fontId="15" fillId="47" borderId="0" xfId="4" applyNumberFormat="1" applyFont="1" applyFill="1" applyProtection="1">
      <protection locked="0"/>
    </xf>
    <xf numFmtId="2" fontId="15" fillId="47" borderId="0" xfId="4" applyNumberFormat="1" applyFont="1" applyFill="1" applyProtection="1">
      <protection locked="0"/>
    </xf>
    <xf numFmtId="167" fontId="15" fillId="47" borderId="0" xfId="4" applyNumberFormat="1" applyFont="1" applyFill="1" applyProtection="1">
      <protection locked="0"/>
    </xf>
    <xf numFmtId="0" fontId="15" fillId="47" borderId="0" xfId="0" applyFont="1" applyFill="1" applyAlignment="1" applyProtection="1">
      <alignment horizontal="center" wrapText="1"/>
      <protection locked="0"/>
    </xf>
    <xf numFmtId="0" fontId="15" fillId="47" borderId="0" xfId="0" applyFont="1" applyFill="1" applyAlignment="1" applyProtection="1">
      <alignment wrapText="1"/>
      <protection locked="0"/>
    </xf>
    <xf numFmtId="167" fontId="0" fillId="47" borderId="0" xfId="0" applyNumberFormat="1" applyFont="1" applyFill="1" applyAlignment="1" applyProtection="1">
      <alignment wrapText="1"/>
      <protection locked="0"/>
    </xf>
    <xf numFmtId="0" fontId="0" fillId="47" borderId="0" xfId="0" applyFont="1" applyFill="1" applyBorder="1" applyProtection="1">
      <protection locked="0"/>
    </xf>
    <xf numFmtId="1" fontId="56" fillId="45" borderId="20" xfId="0" applyNumberFormat="1" applyFont="1" applyFill="1" applyBorder="1" applyAlignment="1" applyProtection="1">
      <alignment horizontal="center"/>
      <protection locked="0"/>
    </xf>
    <xf numFmtId="2" fontId="61" fillId="46" borderId="9" xfId="877" applyNumberFormat="1" applyFont="1" applyFill="1" applyBorder="1" applyAlignment="1" applyProtection="1">
      <alignment horizontal="center" vertical="center" wrapText="1"/>
    </xf>
    <xf numFmtId="168" fontId="0" fillId="0" borderId="9" xfId="1393" applyNumberFormat="1" applyFont="1" applyBorder="1" applyAlignment="1">
      <alignment horizontal="center"/>
    </xf>
    <xf numFmtId="1" fontId="56" fillId="45" borderId="0" xfId="0" applyNumberFormat="1" applyFont="1" applyFill="1" applyBorder="1" applyAlignment="1" applyProtection="1">
      <alignment horizontal="center"/>
      <protection locked="0"/>
    </xf>
    <xf numFmtId="168" fontId="61" fillId="47" borderId="9" xfId="1393" applyNumberFormat="1" applyFont="1" applyFill="1" applyBorder="1" applyAlignment="1" applyProtection="1">
      <alignment horizontal="center"/>
    </xf>
    <xf numFmtId="167" fontId="0" fillId="47" borderId="0" xfId="0" applyNumberFormat="1" applyFont="1" applyFill="1" applyAlignment="1" applyProtection="1">
      <protection locked="0"/>
    </xf>
    <xf numFmtId="0" fontId="0" fillId="47" borderId="0" xfId="0" applyFill="1" applyAlignment="1">
      <alignment wrapText="1"/>
    </xf>
    <xf numFmtId="168" fontId="0" fillId="0" borderId="9" xfId="0" applyNumberFormat="1" applyFill="1" applyBorder="1" applyAlignment="1" applyProtection="1">
      <alignment horizontal="center"/>
      <protection locked="0"/>
    </xf>
    <xf numFmtId="167" fontId="56" fillId="48" borderId="9" xfId="0" applyNumberFormat="1" applyFont="1" applyFill="1" applyBorder="1" applyAlignment="1" applyProtection="1">
      <alignment horizontal="center" wrapText="1"/>
      <protection locked="0"/>
    </xf>
    <xf numFmtId="2" fontId="0" fillId="47" borderId="0" xfId="0" applyNumberFormat="1" applyFont="1" applyFill="1" applyBorder="1" applyProtection="1">
      <protection locked="0"/>
    </xf>
    <xf numFmtId="2" fontId="56" fillId="47" borderId="0" xfId="0" applyNumberFormat="1" applyFont="1" applyFill="1" applyBorder="1" applyAlignment="1" applyProtection="1">
      <alignment horizontal="left"/>
      <protection locked="0"/>
    </xf>
    <xf numFmtId="9" fontId="0" fillId="47" borderId="0" xfId="1393" applyNumberFormat="1" applyFont="1" applyFill="1" applyBorder="1" applyAlignment="1" applyProtection="1">
      <alignment horizontal="center"/>
    </xf>
    <xf numFmtId="9" fontId="0" fillId="47" borderId="0" xfId="0" applyNumberFormat="1" applyFill="1" applyBorder="1" applyAlignment="1" applyProtection="1">
      <alignment horizontal="center"/>
      <protection locked="0"/>
    </xf>
    <xf numFmtId="167" fontId="56" fillId="48" borderId="9" xfId="0" applyNumberFormat="1" applyFont="1" applyFill="1" applyBorder="1" applyAlignment="1" applyProtection="1">
      <alignment horizontal="left"/>
      <protection locked="0"/>
    </xf>
    <xf numFmtId="168" fontId="0" fillId="0" borderId="9" xfId="0" applyNumberFormat="1" applyBorder="1" applyAlignment="1" applyProtection="1">
      <alignment horizontal="center"/>
    </xf>
    <xf numFmtId="1" fontId="56" fillId="51" borderId="0" xfId="0" applyNumberFormat="1" applyFont="1" applyFill="1" applyBorder="1" applyAlignment="1" applyProtection="1">
      <protection locked="0"/>
    </xf>
    <xf numFmtId="167" fontId="13" fillId="47" borderId="0" xfId="0" applyNumberFormat="1" applyFont="1" applyFill="1" applyAlignment="1" applyProtection="1">
      <alignment horizontal="left"/>
      <protection locked="0"/>
    </xf>
    <xf numFmtId="1" fontId="15" fillId="47" borderId="0" xfId="0" applyNumberFormat="1" applyFont="1" applyFill="1" applyBorder="1" applyAlignment="1" applyProtection="1">
      <alignment vertical="center" wrapText="1"/>
      <protection locked="0"/>
    </xf>
    <xf numFmtId="168" fontId="0" fillId="0" borderId="9" xfId="0" applyNumberFormat="1" applyBorder="1" applyAlignment="1">
      <alignment horizontal="center" wrapText="1"/>
    </xf>
    <xf numFmtId="168" fontId="0" fillId="0" borderId="9" xfId="1393" applyNumberFormat="1" applyFont="1" applyBorder="1" applyAlignment="1">
      <alignment horizontal="center" wrapText="1"/>
    </xf>
    <xf numFmtId="167" fontId="56" fillId="48" borderId="18" xfId="0" applyNumberFormat="1" applyFont="1" applyFill="1" applyBorder="1" applyAlignment="1" applyProtection="1">
      <alignment horizontal="left" vertical="top" wrapText="1"/>
      <protection locked="0"/>
    </xf>
    <xf numFmtId="167" fontId="65" fillId="48" borderId="18" xfId="0" applyNumberFormat="1" applyFont="1" applyFill="1" applyBorder="1" applyAlignment="1" applyProtection="1">
      <alignment horizontal="left" vertical="top" wrapText="1"/>
      <protection locked="0"/>
    </xf>
    <xf numFmtId="167" fontId="14" fillId="48" borderId="18" xfId="0" applyNumberFormat="1" applyFont="1" applyFill="1" applyBorder="1" applyAlignment="1" applyProtection="1">
      <alignment horizontal="left" vertical="top" wrapText="1"/>
      <protection locked="0"/>
    </xf>
    <xf numFmtId="167" fontId="56" fillId="48" borderId="22" xfId="0" applyNumberFormat="1" applyFont="1" applyFill="1" applyBorder="1" applyAlignment="1" applyProtection="1">
      <alignment horizontal="left" vertical="top" wrapText="1"/>
      <protection locked="0"/>
    </xf>
    <xf numFmtId="167" fontId="66" fillId="48" borderId="22" xfId="0" applyNumberFormat="1" applyFont="1" applyFill="1" applyBorder="1" applyAlignment="1" applyProtection="1">
      <alignment horizontal="left" vertical="top" wrapText="1"/>
      <protection locked="0"/>
    </xf>
    <xf numFmtId="167" fontId="14" fillId="48" borderId="22" xfId="0" applyNumberFormat="1" applyFont="1" applyFill="1" applyBorder="1" applyAlignment="1" applyProtection="1">
      <alignment horizontal="left" vertical="top" wrapText="1"/>
      <protection locked="0"/>
    </xf>
    <xf numFmtId="167" fontId="65" fillId="48" borderId="22" xfId="0" applyNumberFormat="1" applyFont="1" applyFill="1" applyBorder="1" applyAlignment="1" applyProtection="1">
      <alignment horizontal="left" vertical="top" wrapText="1"/>
      <protection locked="0"/>
    </xf>
    <xf numFmtId="0" fontId="13" fillId="47" borderId="0" xfId="0" applyFont="1" applyFill="1"/>
    <xf numFmtId="1" fontId="0" fillId="0" borderId="9" xfId="0" applyNumberFormat="1" applyFont="1" applyFill="1" applyBorder="1" applyAlignment="1" applyProtection="1">
      <alignment horizontal="center"/>
    </xf>
    <xf numFmtId="10" fontId="0" fillId="0" borderId="9" xfId="1393" applyNumberFormat="1" applyFont="1" applyFill="1" applyBorder="1" applyAlignment="1" applyProtection="1">
      <alignment horizontal="center"/>
    </xf>
    <xf numFmtId="2" fontId="0" fillId="0" borderId="9" xfId="0" applyNumberFormat="1" applyFont="1" applyFill="1" applyBorder="1" applyAlignment="1" applyProtection="1">
      <alignment horizontal="center"/>
    </xf>
    <xf numFmtId="1" fontId="0" fillId="47" borderId="9" xfId="0" applyNumberFormat="1" applyFont="1" applyFill="1" applyBorder="1" applyAlignment="1" applyProtection="1">
      <alignment horizontal="center"/>
      <protection locked="0"/>
    </xf>
    <xf numFmtId="10" fontId="0" fillId="47" borderId="9" xfId="1393" applyNumberFormat="1" applyFont="1" applyFill="1" applyBorder="1" applyAlignment="1" applyProtection="1">
      <alignment horizontal="center"/>
    </xf>
    <xf numFmtId="2" fontId="0" fillId="47" borderId="9" xfId="0" applyNumberFormat="1" applyFont="1" applyFill="1" applyBorder="1" applyAlignment="1" applyProtection="1">
      <alignment horizontal="center"/>
      <protection locked="0"/>
    </xf>
    <xf numFmtId="2" fontId="56" fillId="45" borderId="9" xfId="0" applyNumberFormat="1" applyFont="1" applyFill="1" applyBorder="1" applyAlignment="1" applyProtection="1">
      <alignment horizontal="center" vertical="center" wrapText="1"/>
      <protection locked="0"/>
    </xf>
    <xf numFmtId="1" fontId="0" fillId="0" borderId="9" xfId="0" applyNumberFormat="1" applyFont="1" applyFill="1" applyBorder="1" applyAlignment="1" applyProtection="1">
      <alignment horizontal="center"/>
      <protection locked="0"/>
    </xf>
    <xf numFmtId="3" fontId="0" fillId="0" borderId="9" xfId="0" applyNumberFormat="1" applyFont="1" applyFill="1" applyBorder="1" applyAlignment="1" applyProtection="1">
      <alignment horizontal="center"/>
      <protection locked="0"/>
    </xf>
    <xf numFmtId="168" fontId="0" fillId="0" borderId="9" xfId="1273" applyNumberFormat="1" applyFont="1" applyBorder="1" applyAlignment="1" applyProtection="1">
      <alignment horizontal="center"/>
    </xf>
    <xf numFmtId="1" fontId="0" fillId="0" borderId="9" xfId="1273" applyNumberFormat="1" applyFont="1" applyFill="1" applyBorder="1" applyAlignment="1" applyProtection="1">
      <alignment horizontal="center"/>
      <protection locked="0"/>
    </xf>
    <xf numFmtId="3" fontId="0" fillId="0" borderId="9" xfId="1273" applyNumberFormat="1" applyFont="1" applyFill="1" applyBorder="1" applyAlignment="1" applyProtection="1">
      <alignment horizontal="center"/>
      <protection locked="0"/>
    </xf>
    <xf numFmtId="168" fontId="0" fillId="0" borderId="9" xfId="1273" applyNumberFormat="1" applyFont="1" applyFill="1" applyBorder="1" applyAlignment="1" applyProtection="1">
      <alignment horizontal="center"/>
    </xf>
    <xf numFmtId="168" fontId="0" fillId="0" borderId="9" xfId="0" applyNumberFormat="1" applyFont="1" applyFill="1" applyBorder="1" applyAlignment="1" applyProtection="1">
      <alignment horizontal="center"/>
      <protection locked="0"/>
    </xf>
    <xf numFmtId="1" fontId="56" fillId="45" borderId="9" xfId="0" applyNumberFormat="1" applyFont="1" applyFill="1" applyBorder="1" applyAlignment="1" applyProtection="1">
      <alignment horizontal="left"/>
      <protection locked="0"/>
    </xf>
    <xf numFmtId="0" fontId="0" fillId="47" borderId="0" xfId="0" applyFont="1" applyFill="1" applyBorder="1" applyAlignment="1" applyProtection="1">
      <alignment horizontal="center"/>
      <protection locked="0"/>
    </xf>
    <xf numFmtId="1" fontId="56" fillId="45" borderId="25" xfId="0" applyNumberFormat="1" applyFont="1" applyFill="1" applyBorder="1" applyAlignment="1" applyProtection="1">
      <alignment horizontal="center"/>
      <protection locked="0"/>
    </xf>
    <xf numFmtId="0" fontId="0" fillId="47" borderId="0" xfId="0" applyFont="1" applyFill="1" applyAlignment="1">
      <alignment horizontal="center" vertical="center"/>
    </xf>
    <xf numFmtId="0" fontId="60" fillId="47" borderId="0" xfId="0" applyFont="1" applyFill="1" applyBorder="1" applyAlignment="1" applyProtection="1">
      <alignment vertical="center"/>
      <protection locked="0"/>
    </xf>
    <xf numFmtId="2" fontId="9" fillId="50" borderId="0" xfId="877" applyNumberFormat="1" applyFont="1" applyFill="1" applyBorder="1" applyAlignment="1" applyProtection="1">
      <alignment horizontal="center" vertical="center" wrapText="1"/>
      <protection locked="0"/>
    </xf>
    <xf numFmtId="1" fontId="56" fillId="47" borderId="0" xfId="0" applyNumberFormat="1" applyFont="1" applyFill="1" applyBorder="1" applyAlignment="1" applyProtection="1">
      <alignment horizontal="center"/>
      <protection locked="0"/>
    </xf>
    <xf numFmtId="0" fontId="0" fillId="47" borderId="0" xfId="0" applyFont="1" applyFill="1" applyBorder="1" applyAlignment="1" applyProtection="1">
      <alignment wrapText="1"/>
      <protection locked="0"/>
    </xf>
    <xf numFmtId="167" fontId="0" fillId="0" borderId="9" xfId="0" applyNumberFormat="1" applyFont="1" applyFill="1" applyBorder="1" applyAlignment="1" applyProtection="1">
      <alignment horizontal="center"/>
    </xf>
    <xf numFmtId="0" fontId="69" fillId="47" borderId="0" xfId="0" applyFont="1" applyFill="1" applyBorder="1" applyProtection="1">
      <protection locked="0"/>
    </xf>
    <xf numFmtId="1" fontId="61" fillId="0" borderId="9" xfId="0" applyNumberFormat="1" applyFont="1" applyFill="1" applyBorder="1" applyAlignment="1" applyProtection="1">
      <alignment horizontal="center"/>
      <protection locked="0"/>
    </xf>
    <xf numFmtId="1" fontId="56" fillId="45" borderId="26" xfId="0" applyNumberFormat="1" applyFont="1" applyFill="1" applyBorder="1" applyAlignment="1" applyProtection="1">
      <alignment horizontal="center"/>
      <protection locked="0"/>
    </xf>
    <xf numFmtId="1" fontId="56" fillId="45" borderId="27" xfId="0" applyNumberFormat="1" applyFont="1" applyFill="1" applyBorder="1" applyAlignment="1" applyProtection="1">
      <alignment horizontal="center"/>
      <protection locked="0"/>
    </xf>
    <xf numFmtId="3" fontId="0" fillId="0" borderId="9" xfId="0" applyNumberFormat="1" applyFill="1" applyBorder="1" applyAlignment="1">
      <alignment horizontal="center"/>
    </xf>
    <xf numFmtId="167" fontId="0" fillId="0" borderId="9" xfId="0" applyNumberFormat="1" applyFont="1" applyFill="1" applyBorder="1" applyAlignment="1" applyProtection="1">
      <alignment horizontal="center"/>
      <protection locked="0"/>
    </xf>
    <xf numFmtId="167" fontId="0" fillId="47" borderId="9" xfId="0" applyNumberFormat="1" applyFont="1" applyFill="1" applyBorder="1" applyAlignment="1" applyProtection="1">
      <alignment horizontal="center"/>
    </xf>
    <xf numFmtId="167" fontId="61" fillId="47" borderId="9" xfId="0" applyNumberFormat="1" applyFont="1" applyFill="1" applyBorder="1" applyAlignment="1" applyProtection="1">
      <alignment horizontal="center"/>
    </xf>
    <xf numFmtId="3" fontId="0" fillId="0" borderId="23" xfId="0" applyNumberFormat="1" applyFill="1" applyBorder="1" applyAlignment="1">
      <alignment horizontal="center"/>
    </xf>
    <xf numFmtId="3" fontId="0" fillId="61" borderId="9" xfId="0" applyNumberFormat="1" applyFill="1" applyBorder="1" applyAlignment="1">
      <alignment horizontal="center"/>
    </xf>
    <xf numFmtId="166" fontId="6" fillId="47" borderId="0" xfId="1395" applyNumberFormat="1" applyFill="1" applyBorder="1" applyProtection="1">
      <protection locked="0"/>
    </xf>
    <xf numFmtId="167" fontId="71" fillId="47" borderId="0" xfId="0" applyNumberFormat="1" applyFont="1" applyFill="1" applyProtection="1">
      <protection locked="0"/>
    </xf>
    <xf numFmtId="168" fontId="61" fillId="47" borderId="9" xfId="0" applyNumberFormat="1" applyFont="1" applyFill="1" applyBorder="1" applyAlignment="1" applyProtection="1">
      <alignment horizontal="center"/>
      <protection locked="0"/>
    </xf>
    <xf numFmtId="2" fontId="56" fillId="45" borderId="9" xfId="0" applyNumberFormat="1" applyFont="1" applyFill="1" applyBorder="1" applyAlignment="1" applyProtection="1">
      <alignment horizontal="center"/>
      <protection locked="0"/>
    </xf>
    <xf numFmtId="2" fontId="68" fillId="47" borderId="0" xfId="0" applyNumberFormat="1" applyFont="1" applyFill="1" applyBorder="1" applyAlignment="1" applyProtection="1">
      <alignment horizontal="center" wrapText="1"/>
      <protection locked="0"/>
    </xf>
    <xf numFmtId="166" fontId="6" fillId="63" borderId="0" xfId="1395" applyNumberFormat="1" applyFill="1" applyBorder="1" applyProtection="1">
      <protection locked="0"/>
    </xf>
    <xf numFmtId="167" fontId="70" fillId="47" borderId="0" xfId="1346" applyNumberFormat="1" applyFont="1" applyFill="1" applyBorder="1" applyAlignment="1">
      <alignment vertical="center" wrapText="1"/>
    </xf>
    <xf numFmtId="0" fontId="0" fillId="50" borderId="0" xfId="0" applyFont="1" applyFill="1" applyBorder="1" applyProtection="1">
      <protection locked="0"/>
    </xf>
    <xf numFmtId="170" fontId="18" fillId="47" borderId="0" xfId="1396" applyNumberFormat="1" applyFont="1" applyFill="1" applyBorder="1" applyAlignment="1" applyProtection="1">
      <alignment horizontal="right" vertical="center"/>
      <protection locked="0"/>
    </xf>
    <xf numFmtId="3" fontId="61" fillId="47" borderId="0" xfId="0" applyNumberFormat="1" applyFont="1" applyFill="1" applyBorder="1" applyProtection="1">
      <protection locked="0"/>
    </xf>
    <xf numFmtId="0" fontId="61" fillId="47" borderId="0" xfId="0" applyFont="1" applyFill="1" applyBorder="1" applyProtection="1">
      <protection locked="0"/>
    </xf>
    <xf numFmtId="2" fontId="68" fillId="0" borderId="0" xfId="0" applyNumberFormat="1" applyFont="1" applyFill="1" applyBorder="1" applyAlignment="1" applyProtection="1">
      <protection locked="0"/>
    </xf>
    <xf numFmtId="2" fontId="68" fillId="0" borderId="0" xfId="0" applyNumberFormat="1" applyFont="1" applyFill="1" applyBorder="1" applyAlignment="1" applyProtection="1">
      <alignment horizontal="center" wrapText="1"/>
      <protection locked="0"/>
    </xf>
    <xf numFmtId="2" fontId="61" fillId="46" borderId="9" xfId="0" applyNumberFormat="1" applyFont="1" applyFill="1" applyBorder="1" applyAlignment="1" applyProtection="1">
      <alignment horizontal="center"/>
    </xf>
    <xf numFmtId="2" fontId="56" fillId="45" borderId="25" xfId="0" applyNumberFormat="1" applyFont="1" applyFill="1" applyBorder="1" applyAlignment="1" applyProtection="1">
      <alignment horizontal="center" wrapText="1"/>
      <protection locked="0"/>
    </xf>
    <xf numFmtId="0" fontId="61" fillId="0" borderId="0" xfId="0" applyFont="1" applyFill="1" applyBorder="1" applyProtection="1">
      <protection locked="0"/>
    </xf>
    <xf numFmtId="2" fontId="61" fillId="0" borderId="0" xfId="0" applyNumberFormat="1" applyFont="1" applyFill="1" applyBorder="1" applyProtection="1">
      <protection locked="0"/>
    </xf>
    <xf numFmtId="0" fontId="68" fillId="0" borderId="0" xfId="0" applyFont="1" applyFill="1" applyBorder="1" applyAlignment="1" applyProtection="1">
      <alignment vertical="center"/>
      <protection locked="0"/>
    </xf>
    <xf numFmtId="166" fontId="7" fillId="47" borderId="0" xfId="3" applyFill="1" applyBorder="1" applyProtection="1">
      <protection locked="0"/>
    </xf>
    <xf numFmtId="167" fontId="6" fillId="47" borderId="0" xfId="1395" applyNumberFormat="1" applyFill="1" applyProtection="1">
      <protection locked="0"/>
    </xf>
    <xf numFmtId="1" fontId="0" fillId="49" borderId="0" xfId="0" applyNumberFormat="1" applyFont="1" applyFill="1" applyBorder="1" applyProtection="1">
      <protection locked="0"/>
    </xf>
    <xf numFmtId="2" fontId="56" fillId="60" borderId="28" xfId="0" applyNumberFormat="1" applyFont="1" applyFill="1" applyBorder="1" applyAlignment="1" applyProtection="1">
      <alignment horizontal="center" vertical="center" wrapText="1"/>
      <protection locked="0"/>
    </xf>
    <xf numFmtId="2" fontId="56" fillId="60" borderId="19" xfId="0" applyNumberFormat="1" applyFont="1" applyFill="1" applyBorder="1" applyAlignment="1" applyProtection="1">
      <alignment horizontal="center" vertical="center" wrapText="1"/>
      <protection locked="0"/>
    </xf>
    <xf numFmtId="0" fontId="0" fillId="0" borderId="0" xfId="0" applyProtection="1">
      <protection locked="0"/>
    </xf>
    <xf numFmtId="0" fontId="0" fillId="47" borderId="0" xfId="0" applyNumberFormat="1" applyFont="1" applyFill="1" applyBorder="1" applyProtection="1">
      <protection locked="0"/>
    </xf>
    <xf numFmtId="167" fontId="13" fillId="0" borderId="0" xfId="0" applyNumberFormat="1" applyFont="1" applyProtection="1">
      <protection locked="0"/>
    </xf>
    <xf numFmtId="0" fontId="0" fillId="49" borderId="0" xfId="0" applyNumberFormat="1" applyFont="1" applyFill="1" applyBorder="1" applyProtection="1">
      <protection locked="0"/>
    </xf>
    <xf numFmtId="2" fontId="0" fillId="58" borderId="9" xfId="0" applyNumberFormat="1" applyFont="1" applyFill="1" applyBorder="1" applyAlignment="1" applyProtection="1">
      <alignment horizontal="center"/>
    </xf>
    <xf numFmtId="0" fontId="56" fillId="60" borderId="21" xfId="0" applyFont="1" applyFill="1" applyBorder="1" applyAlignment="1" applyProtection="1">
      <alignment horizontal="center" vertical="center" wrapText="1"/>
      <protection locked="0"/>
    </xf>
    <xf numFmtId="0" fontId="56" fillId="60" borderId="9" xfId="0" applyFont="1" applyFill="1" applyBorder="1" applyAlignment="1" applyProtection="1">
      <alignment horizontal="center" vertical="center" wrapText="1"/>
      <protection locked="0"/>
    </xf>
    <xf numFmtId="2" fontId="56" fillId="60" borderId="9" xfId="0" applyNumberFormat="1" applyFont="1" applyFill="1" applyBorder="1" applyAlignment="1" applyProtection="1">
      <alignment horizontal="center" vertical="center" wrapText="1"/>
      <protection locked="0"/>
    </xf>
    <xf numFmtId="2" fontId="56" fillId="60" borderId="21" xfId="0" applyNumberFormat="1" applyFont="1" applyFill="1" applyBorder="1" applyAlignment="1" applyProtection="1">
      <alignment horizontal="center" vertical="center" wrapText="1"/>
      <protection locked="0"/>
    </xf>
    <xf numFmtId="0" fontId="0" fillId="49" borderId="0" xfId="0" applyFont="1" applyFill="1" applyBorder="1" applyProtection="1">
      <protection locked="0"/>
    </xf>
    <xf numFmtId="2" fontId="0" fillId="49" borderId="0" xfId="0" applyNumberFormat="1" applyFont="1" applyFill="1" applyBorder="1" applyProtection="1">
      <protection locked="0"/>
    </xf>
    <xf numFmtId="168" fontId="61" fillId="47" borderId="9" xfId="1393" applyNumberFormat="1" applyFont="1" applyFill="1" applyBorder="1" applyAlignment="1" applyProtection="1">
      <alignment horizontal="center"/>
      <protection locked="0"/>
    </xf>
    <xf numFmtId="168" fontId="15" fillId="49" borderId="9" xfId="1393" applyNumberFormat="1" applyFont="1" applyFill="1" applyBorder="1" applyAlignment="1" applyProtection="1">
      <alignment horizontal="center" vertical="center"/>
      <protection locked="0"/>
    </xf>
    <xf numFmtId="166" fontId="15" fillId="49" borderId="0" xfId="1047" applyFont="1" applyFill="1" applyBorder="1" applyAlignment="1" applyProtection="1">
      <alignment vertical="center"/>
      <protection locked="0"/>
    </xf>
    <xf numFmtId="168" fontId="61" fillId="0" borderId="9" xfId="1393" applyNumberFormat="1" applyFont="1" applyFill="1" applyBorder="1" applyAlignment="1" applyProtection="1">
      <alignment horizontal="center"/>
      <protection locked="0"/>
    </xf>
    <xf numFmtId="166" fontId="61" fillId="59" borderId="0" xfId="1047" applyFont="1" applyFill="1" applyBorder="1" applyAlignment="1" applyProtection="1">
      <alignment vertical="center"/>
      <protection locked="0"/>
    </xf>
    <xf numFmtId="166" fontId="68" fillId="59" borderId="0" xfId="1047" applyFont="1" applyFill="1" applyBorder="1" applyAlignment="1" applyProtection="1">
      <alignment vertical="center"/>
      <protection locked="0"/>
    </xf>
    <xf numFmtId="168" fontId="0" fillId="0" borderId="9" xfId="1393" applyNumberFormat="1" applyFont="1" applyBorder="1" applyAlignment="1" applyProtection="1">
      <alignment horizontal="center"/>
    </xf>
    <xf numFmtId="168" fontId="0" fillId="47" borderId="9" xfId="1393" applyNumberFormat="1" applyFont="1" applyFill="1" applyBorder="1" applyAlignment="1" applyProtection="1">
      <alignment horizontal="center"/>
    </xf>
    <xf numFmtId="1" fontId="61" fillId="49" borderId="9" xfId="877" applyNumberFormat="1" applyFont="1" applyFill="1" applyBorder="1" applyAlignment="1" applyProtection="1">
      <alignment horizontal="right" vertical="center" wrapText="1" indent="5"/>
    </xf>
    <xf numFmtId="168" fontId="61" fillId="49" borderId="9" xfId="1393" applyNumberFormat="1" applyFont="1" applyFill="1" applyBorder="1" applyAlignment="1" applyProtection="1">
      <alignment horizontal="right" vertical="center" wrapText="1" indent="5"/>
    </xf>
    <xf numFmtId="168" fontId="61" fillId="0" borderId="9" xfId="1393" applyNumberFormat="1" applyFont="1" applyFill="1" applyBorder="1" applyAlignment="1" applyProtection="1">
      <alignment horizontal="center"/>
    </xf>
    <xf numFmtId="167" fontId="61" fillId="59" borderId="9" xfId="877" applyNumberFormat="1" applyFont="1" applyFill="1" applyBorder="1" applyAlignment="1" applyProtection="1">
      <alignment horizontal="right" vertical="center" wrapText="1" indent="4"/>
    </xf>
    <xf numFmtId="168" fontId="0" fillId="0" borderId="9" xfId="1393" applyNumberFormat="1" applyFont="1" applyFill="1" applyBorder="1" applyAlignment="1" applyProtection="1">
      <alignment horizontal="center"/>
      <protection locked="0"/>
    </xf>
    <xf numFmtId="167" fontId="61" fillId="59" borderId="9" xfId="877" applyNumberFormat="1" applyFont="1" applyFill="1" applyBorder="1" applyAlignment="1" applyProtection="1">
      <alignment horizontal="center" vertical="center"/>
    </xf>
    <xf numFmtId="167" fontId="15" fillId="58" borderId="9" xfId="1393" applyNumberFormat="1" applyFont="1" applyFill="1" applyBorder="1" applyAlignment="1" applyProtection="1">
      <alignment horizontal="center" vertical="center"/>
      <protection locked="0"/>
    </xf>
    <xf numFmtId="9" fontId="15" fillId="49" borderId="9" xfId="1393" applyFont="1" applyFill="1" applyBorder="1" applyAlignment="1" applyProtection="1">
      <alignment horizontal="center" vertical="center"/>
      <protection locked="0"/>
    </xf>
    <xf numFmtId="167" fontId="61" fillId="62" borderId="9" xfId="877" applyNumberFormat="1" applyFont="1" applyFill="1" applyBorder="1" applyAlignment="1" applyProtection="1">
      <alignment horizontal="center" vertical="center"/>
    </xf>
    <xf numFmtId="1" fontId="56" fillId="45" borderId="9" xfId="0" applyNumberFormat="1" applyFont="1" applyFill="1" applyBorder="1" applyAlignment="1" applyProtection="1">
      <alignment horizontal="center" wrapText="1"/>
      <protection locked="0"/>
    </xf>
    <xf numFmtId="9" fontId="0" fillId="47" borderId="29" xfId="1393" applyFont="1" applyFill="1" applyBorder="1" applyAlignment="1">
      <alignment horizontal="center" vertical="center" wrapText="1"/>
    </xf>
    <xf numFmtId="1" fontId="61" fillId="47" borderId="9" xfId="877" applyNumberFormat="1" applyFont="1" applyFill="1" applyBorder="1" applyAlignment="1" applyProtection="1">
      <alignment horizontal="center" vertical="center" wrapText="1"/>
      <protection locked="0"/>
    </xf>
    <xf numFmtId="1" fontId="0" fillId="0" borderId="9" xfId="1393" applyNumberFormat="1" applyFont="1" applyBorder="1" applyAlignment="1" applyProtection="1">
      <alignment horizontal="center"/>
      <protection locked="0"/>
    </xf>
    <xf numFmtId="1" fontId="56" fillId="45" borderId="30" xfId="0" applyNumberFormat="1" applyFont="1" applyFill="1" applyBorder="1" applyAlignment="1" applyProtection="1">
      <alignment horizontal="center"/>
      <protection locked="0"/>
    </xf>
    <xf numFmtId="1" fontId="61" fillId="47" borderId="21" xfId="877" applyNumberFormat="1" applyFont="1" applyFill="1" applyBorder="1" applyAlignment="1" applyProtection="1">
      <alignment horizontal="center" vertical="center" wrapText="1"/>
      <protection locked="0"/>
    </xf>
    <xf numFmtId="1" fontId="0" fillId="0" borderId="21" xfId="1393" applyNumberFormat="1" applyFont="1" applyBorder="1" applyAlignment="1" applyProtection="1">
      <alignment horizontal="center"/>
      <protection locked="0"/>
    </xf>
    <xf numFmtId="1" fontId="61" fillId="0" borderId="9" xfId="0" applyNumberFormat="1" applyFont="1" applyFill="1" applyBorder="1" applyAlignment="1" applyProtection="1">
      <alignment horizontal="center"/>
    </xf>
    <xf numFmtId="3" fontId="61" fillId="0" borderId="9" xfId="0" applyNumberFormat="1" applyFont="1" applyFill="1" applyBorder="1" applyAlignment="1" applyProtection="1">
      <alignment horizontal="center"/>
    </xf>
    <xf numFmtId="3" fontId="61" fillId="0" borderId="9" xfId="0" applyNumberFormat="1" applyFont="1" applyFill="1" applyBorder="1" applyAlignment="1" applyProtection="1">
      <alignment horizontal="center"/>
      <protection locked="0"/>
    </xf>
    <xf numFmtId="168" fontId="61" fillId="0" borderId="9" xfId="0" applyNumberFormat="1" applyFont="1" applyFill="1" applyBorder="1" applyAlignment="1" applyProtection="1">
      <alignment horizontal="center"/>
      <protection locked="0"/>
    </xf>
    <xf numFmtId="0" fontId="72" fillId="47" borderId="0" xfId="0" applyFont="1" applyFill="1" applyBorder="1" applyAlignment="1" applyProtection="1">
      <alignment horizontal="left" vertical="center"/>
      <protection locked="0"/>
    </xf>
    <xf numFmtId="0" fontId="72" fillId="47" borderId="0" xfId="0" applyFont="1" applyFill="1" applyBorder="1" applyProtection="1">
      <protection locked="0"/>
    </xf>
    <xf numFmtId="168" fontId="0" fillId="47" borderId="9" xfId="0" applyNumberFormat="1" applyFill="1" applyBorder="1" applyAlignment="1">
      <alignment horizontal="center" vertical="center"/>
    </xf>
    <xf numFmtId="168" fontId="0" fillId="47" borderId="9" xfId="1393" applyNumberFormat="1" applyFont="1" applyFill="1" applyBorder="1" applyAlignment="1" applyProtection="1">
      <alignment horizontal="center" vertical="center"/>
    </xf>
    <xf numFmtId="167" fontId="61" fillId="47" borderId="9" xfId="877" applyNumberFormat="1" applyFont="1" applyFill="1" applyBorder="1" applyAlignment="1" applyProtection="1">
      <alignment horizontal="center" vertical="center" wrapText="1"/>
      <protection locked="0"/>
    </xf>
    <xf numFmtId="167" fontId="15" fillId="47" borderId="9" xfId="1393" applyNumberFormat="1" applyFont="1" applyFill="1" applyBorder="1" applyAlignment="1" applyProtection="1">
      <alignment horizontal="center"/>
    </xf>
    <xf numFmtId="167" fontId="15" fillId="47" borderId="9" xfId="1393" applyNumberFormat="1" applyFont="1" applyFill="1" applyBorder="1" applyAlignment="1">
      <alignment horizontal="center"/>
    </xf>
    <xf numFmtId="168" fontId="0" fillId="47" borderId="9" xfId="0" applyNumberFormat="1" applyFill="1" applyBorder="1" applyAlignment="1" applyProtection="1">
      <alignment horizontal="center"/>
      <protection locked="0"/>
    </xf>
    <xf numFmtId="168" fontId="0" fillId="47" borderId="9" xfId="0" applyNumberFormat="1" applyFill="1" applyBorder="1" applyAlignment="1" applyProtection="1">
      <alignment horizontal="center"/>
    </xf>
    <xf numFmtId="168" fontId="0" fillId="47" borderId="9" xfId="1393" applyNumberFormat="1" applyFont="1" applyFill="1" applyBorder="1" applyAlignment="1">
      <alignment horizontal="center" wrapText="1"/>
    </xf>
    <xf numFmtId="10" fontId="0" fillId="47" borderId="9" xfId="1393" applyNumberFormat="1" applyFont="1" applyFill="1" applyBorder="1" applyAlignment="1">
      <alignment horizontal="center" wrapText="1"/>
    </xf>
    <xf numFmtId="168" fontId="15" fillId="50" borderId="9" xfId="1393" applyNumberFormat="1" applyFont="1" applyFill="1" applyBorder="1" applyAlignment="1" applyProtection="1">
      <alignment horizontal="center" vertical="center"/>
      <protection locked="0"/>
    </xf>
    <xf numFmtId="2" fontId="61" fillId="47" borderId="9" xfId="0" applyNumberFormat="1" applyFont="1" applyFill="1" applyBorder="1" applyAlignment="1" applyProtection="1">
      <alignment horizontal="center"/>
      <protection locked="0"/>
    </xf>
    <xf numFmtId="2" fontId="61" fillId="46" borderId="9" xfId="0" applyNumberFormat="1" applyFont="1" applyFill="1" applyBorder="1" applyAlignment="1" applyProtection="1">
      <alignment horizontal="center"/>
      <protection locked="0"/>
    </xf>
    <xf numFmtId="167" fontId="61" fillId="47" borderId="9" xfId="1393" applyNumberFormat="1" applyFont="1" applyFill="1" applyBorder="1" applyAlignment="1" applyProtection="1">
      <alignment horizontal="center"/>
      <protection locked="0"/>
    </xf>
    <xf numFmtId="167" fontId="61" fillId="47" borderId="9" xfId="0" applyNumberFormat="1" applyFont="1" applyFill="1" applyBorder="1" applyAlignment="1" applyProtection="1">
      <alignment horizontal="center"/>
      <protection locked="0"/>
    </xf>
    <xf numFmtId="1" fontId="61" fillId="47" borderId="9" xfId="0" applyNumberFormat="1" applyFont="1" applyFill="1" applyBorder="1" applyAlignment="1" applyProtection="1">
      <alignment horizontal="center"/>
      <protection locked="0"/>
    </xf>
    <xf numFmtId="1" fontId="0" fillId="47" borderId="9" xfId="1393" applyNumberFormat="1" applyFont="1" applyFill="1" applyBorder="1" applyAlignment="1" applyProtection="1">
      <alignment horizontal="center"/>
      <protection locked="0"/>
    </xf>
    <xf numFmtId="167" fontId="0" fillId="47" borderId="9" xfId="0" applyNumberFormat="1" applyFont="1" applyFill="1" applyBorder="1" applyAlignment="1" applyProtection="1">
      <alignment horizontal="center"/>
      <protection locked="0"/>
    </xf>
    <xf numFmtId="168" fontId="0" fillId="47" borderId="9" xfId="0" applyNumberFormat="1" applyFont="1" applyFill="1" applyBorder="1" applyAlignment="1" applyProtection="1">
      <alignment horizontal="center"/>
      <protection locked="0"/>
    </xf>
    <xf numFmtId="168" fontId="0" fillId="47" borderId="0" xfId="1393" applyNumberFormat="1" applyFont="1" applyFill="1" applyBorder="1" applyAlignment="1" applyProtection="1">
      <alignment horizontal="center"/>
    </xf>
    <xf numFmtId="168" fontId="0" fillId="47" borderId="0" xfId="1393" applyNumberFormat="1" applyFont="1" applyFill="1" applyBorder="1" applyAlignment="1" applyProtection="1">
      <alignment horizontal="center"/>
      <protection locked="0"/>
    </xf>
    <xf numFmtId="168" fontId="0" fillId="47" borderId="0" xfId="1393" applyNumberFormat="1" applyFont="1" applyFill="1"/>
    <xf numFmtId="0" fontId="0" fillId="47" borderId="29" xfId="1393" applyNumberFormat="1" applyFont="1" applyFill="1" applyBorder="1" applyAlignment="1">
      <alignment horizontal="center" vertical="center" wrapText="1"/>
    </xf>
    <xf numFmtId="0" fontId="0" fillId="47" borderId="0" xfId="0" applyFont="1" applyFill="1" applyAlignment="1" applyProtection="1">
      <alignment horizontal="center" vertical="center"/>
      <protection locked="0"/>
    </xf>
    <xf numFmtId="166" fontId="0" fillId="47" borderId="0" xfId="1047" applyFont="1" applyFill="1" applyBorder="1" applyAlignment="1" applyProtection="1">
      <alignment horizontal="left" indent="1"/>
      <protection locked="0"/>
    </xf>
    <xf numFmtId="0" fontId="0" fillId="47" borderId="0" xfId="0" applyFill="1" applyAlignment="1">
      <alignment vertical="center"/>
    </xf>
    <xf numFmtId="171" fontId="0" fillId="47" borderId="0" xfId="1397" applyNumberFormat="1" applyFont="1" applyFill="1" applyProtection="1">
      <protection locked="0"/>
    </xf>
    <xf numFmtId="1" fontId="15" fillId="47" borderId="0" xfId="4" applyNumberFormat="1" applyFont="1" applyFill="1" applyAlignment="1" applyProtection="1">
      <alignment horizontal="left"/>
      <protection locked="0"/>
    </xf>
    <xf numFmtId="1" fontId="0" fillId="47" borderId="0" xfId="0" applyNumberFormat="1" applyFont="1" applyFill="1" applyBorder="1" applyAlignment="1">
      <alignment horizontal="left" wrapText="1"/>
    </xf>
    <xf numFmtId="166" fontId="15" fillId="49" borderId="0" xfId="1047" applyFont="1" applyFill="1" applyBorder="1" applyAlignment="1" applyProtection="1">
      <alignment horizontal="left" vertical="center"/>
      <protection locked="0"/>
    </xf>
    <xf numFmtId="166" fontId="15" fillId="47" borderId="0" xfId="1047" applyFont="1" applyFill="1" applyBorder="1" applyAlignment="1" applyProtection="1">
      <alignment horizontal="left" vertical="center" wrapText="1"/>
      <protection locked="0"/>
    </xf>
    <xf numFmtId="1" fontId="56" fillId="45" borderId="9" xfId="0" applyNumberFormat="1" applyFont="1" applyFill="1" applyBorder="1" applyAlignment="1" applyProtection="1">
      <alignment horizontal="center" wrapText="1"/>
      <protection locked="0"/>
    </xf>
    <xf numFmtId="167" fontId="0" fillId="0" borderId="9" xfId="0" applyNumberFormat="1" applyBorder="1" applyAlignment="1">
      <alignment horizontal="center"/>
    </xf>
    <xf numFmtId="167" fontId="0" fillId="0" borderId="9" xfId="0" applyNumberFormat="1" applyFont="1" applyBorder="1" applyAlignment="1">
      <alignment horizontal="center"/>
    </xf>
    <xf numFmtId="167" fontId="0" fillId="47" borderId="9" xfId="0" applyNumberFormat="1" applyFill="1" applyBorder="1" applyAlignment="1">
      <alignment horizontal="center"/>
    </xf>
    <xf numFmtId="168" fontId="0" fillId="0" borderId="9" xfId="0" applyNumberFormat="1" applyBorder="1" applyAlignment="1">
      <alignment horizontal="center" vertical="top"/>
    </xf>
    <xf numFmtId="166" fontId="61" fillId="47" borderId="0" xfId="1047" applyFont="1" applyFill="1" applyBorder="1" applyAlignment="1" applyProtection="1">
      <alignment vertical="center" wrapText="1"/>
      <protection locked="0"/>
    </xf>
    <xf numFmtId="1" fontId="56" fillId="51" borderId="0" xfId="0" applyNumberFormat="1" applyFont="1" applyFill="1" applyBorder="1" applyAlignment="1" applyProtection="1">
      <alignment horizontal="center"/>
      <protection locked="0"/>
    </xf>
    <xf numFmtId="1" fontId="60" fillId="47" borderId="0" xfId="4" applyNumberFormat="1" applyFont="1" applyFill="1" applyBorder="1" applyAlignment="1" applyProtection="1">
      <alignment wrapText="1"/>
      <protection locked="0"/>
    </xf>
    <xf numFmtId="0" fontId="0" fillId="47" borderId="0" xfId="0" applyFill="1" applyBorder="1" applyAlignment="1">
      <alignment wrapText="1"/>
    </xf>
    <xf numFmtId="1" fontId="15" fillId="47" borderId="0" xfId="4" applyNumberFormat="1" applyFont="1" applyFill="1" applyAlignment="1" applyProtection="1">
      <alignment wrapText="1"/>
      <protection locked="0"/>
    </xf>
    <xf numFmtId="167" fontId="15" fillId="0" borderId="9" xfId="4" applyNumberFormat="1" applyFont="1" applyBorder="1" applyAlignment="1" applyProtection="1">
      <alignment horizontal="center"/>
    </xf>
    <xf numFmtId="167" fontId="15" fillId="47" borderId="9" xfId="4" applyNumberFormat="1" applyFont="1" applyFill="1" applyBorder="1" applyAlignment="1" applyProtection="1">
      <alignment horizontal="center"/>
    </xf>
    <xf numFmtId="167" fontId="0" fillId="47" borderId="0" xfId="1047" applyNumberFormat="1" applyFont="1" applyFill="1" applyBorder="1" applyAlignment="1" applyProtection="1">
      <alignment vertical="top" wrapText="1"/>
      <protection locked="0"/>
    </xf>
    <xf numFmtId="1" fontId="56" fillId="45" borderId="9" xfId="0" applyNumberFormat="1" applyFont="1" applyFill="1" applyBorder="1" applyAlignment="1" applyProtection="1">
      <alignment horizontal="center" vertical="center"/>
      <protection locked="0"/>
    </xf>
    <xf numFmtId="168" fontId="0" fillId="47" borderId="9" xfId="0" applyNumberFormat="1" applyFill="1" applyBorder="1" applyAlignment="1" applyProtection="1">
      <alignment horizontal="center" vertical="center"/>
      <protection locked="0"/>
    </xf>
    <xf numFmtId="167" fontId="0" fillId="47" borderId="0" xfId="0" applyNumberFormat="1" applyFont="1" applyFill="1" applyAlignment="1" applyProtection="1">
      <alignment vertical="center"/>
      <protection locked="0"/>
    </xf>
    <xf numFmtId="167" fontId="63" fillId="47" borderId="0" xfId="0" applyNumberFormat="1" applyFont="1" applyFill="1" applyAlignment="1" applyProtection="1">
      <alignment vertical="center"/>
      <protection locked="0"/>
    </xf>
    <xf numFmtId="0" fontId="15" fillId="47" borderId="0" xfId="0" applyFont="1" applyFill="1" applyAlignment="1"/>
    <xf numFmtId="1" fontId="61" fillId="49" borderId="9" xfId="877" applyNumberFormat="1" applyFont="1" applyFill="1" applyBorder="1" applyAlignment="1">
      <alignment horizontal="right" vertical="center" wrapText="1" indent="5"/>
    </xf>
    <xf numFmtId="0" fontId="13" fillId="47" borderId="0" xfId="0" applyFont="1" applyFill="1" applyBorder="1" applyAlignment="1">
      <alignment wrapText="1"/>
    </xf>
    <xf numFmtId="168" fontId="0" fillId="0" borderId="9" xfId="1393" applyNumberFormat="1" applyFont="1" applyBorder="1" applyAlignment="1" applyProtection="1">
      <alignment horizontal="center"/>
      <protection locked="0"/>
    </xf>
    <xf numFmtId="168" fontId="0" fillId="49" borderId="9" xfId="1393" applyNumberFormat="1" applyFont="1" applyFill="1" applyBorder="1" applyAlignment="1" applyProtection="1">
      <alignment horizontal="center"/>
      <protection locked="0"/>
    </xf>
    <xf numFmtId="168" fontId="0" fillId="47" borderId="9" xfId="1393" applyNumberFormat="1" applyFont="1" applyFill="1" applyBorder="1" applyAlignment="1">
      <alignment horizontal="center" vertical="center"/>
    </xf>
    <xf numFmtId="164" fontId="0" fillId="0" borderId="9" xfId="1394" applyFont="1" applyBorder="1" applyAlignment="1" applyProtection="1">
      <alignment horizontal="center"/>
      <protection locked="0"/>
    </xf>
    <xf numFmtId="164" fontId="0" fillId="49" borderId="9" xfId="1394" applyFont="1" applyFill="1" applyBorder="1" applyAlignment="1" applyProtection="1">
      <alignment horizontal="center"/>
      <protection locked="0"/>
    </xf>
    <xf numFmtId="1" fontId="61" fillId="49" borderId="9" xfId="877" applyNumberFormat="1" applyFont="1" applyFill="1" applyBorder="1" applyAlignment="1" applyProtection="1">
      <alignment horizontal="right" vertical="center" wrapText="1" indent="5"/>
      <protection locked="0"/>
    </xf>
    <xf numFmtId="168" fontId="61" fillId="49" borderId="9" xfId="1393" applyNumberFormat="1" applyFont="1" applyFill="1" applyBorder="1" applyAlignment="1" applyProtection="1">
      <alignment horizontal="right" vertical="center" wrapText="1" indent="5"/>
      <protection locked="0"/>
    </xf>
    <xf numFmtId="168" fontId="61" fillId="49" borderId="0" xfId="1393" applyNumberFormat="1" applyFont="1" applyFill="1" applyBorder="1" applyAlignment="1" applyProtection="1">
      <alignment horizontal="center" vertical="center" wrapText="1"/>
      <protection locked="0"/>
    </xf>
    <xf numFmtId="168" fontId="61" fillId="49" borderId="0" xfId="1393" applyNumberFormat="1" applyFont="1" applyFill="1" applyBorder="1" applyAlignment="1" applyProtection="1">
      <alignment horizontal="center" vertical="center" wrapText="1"/>
    </xf>
    <xf numFmtId="168" fontId="15" fillId="0" borderId="0" xfId="1393" applyNumberFormat="1" applyFont="1" applyFill="1" applyBorder="1" applyAlignment="1" applyProtection="1">
      <alignment horizontal="center" vertical="center"/>
      <protection locked="0"/>
    </xf>
    <xf numFmtId="2" fontId="56" fillId="48" borderId="9" xfId="0" applyNumberFormat="1" applyFont="1" applyFill="1" applyBorder="1" applyAlignment="1" applyProtection="1">
      <alignment horizontal="center" vertical="center"/>
      <protection locked="0"/>
    </xf>
    <xf numFmtId="167" fontId="67" fillId="49" borderId="9" xfId="0" applyNumberFormat="1" applyFont="1" applyFill="1" applyBorder="1" applyAlignment="1">
      <alignment horizontal="center"/>
    </xf>
    <xf numFmtId="167" fontId="67" fillId="0" borderId="23" xfId="0" applyNumberFormat="1" applyFont="1" applyFill="1" applyBorder="1" applyAlignment="1">
      <alignment horizontal="center"/>
    </xf>
    <xf numFmtId="167" fontId="67" fillId="0" borderId="9" xfId="0" applyNumberFormat="1" applyFont="1" applyFill="1" applyBorder="1" applyAlignment="1">
      <alignment horizontal="center"/>
    </xf>
    <xf numFmtId="166" fontId="56" fillId="52" borderId="9" xfId="12" quotePrefix="1" applyFont="1" applyFill="1" applyBorder="1" applyAlignment="1">
      <alignment horizontal="left" vertical="top" wrapText="1"/>
    </xf>
    <xf numFmtId="166" fontId="56" fillId="52" borderId="9" xfId="12" quotePrefix="1" applyFont="1" applyFill="1" applyBorder="1" applyAlignment="1">
      <alignment horizontal="center" vertical="center" wrapText="1"/>
    </xf>
    <xf numFmtId="166" fontId="66" fillId="52" borderId="9" xfId="12" applyFont="1" applyFill="1" applyBorder="1" applyAlignment="1">
      <alignment horizontal="center" vertical="center" wrapText="1"/>
    </xf>
    <xf numFmtId="166" fontId="66" fillId="52" borderId="9" xfId="12" quotePrefix="1" applyFont="1" applyFill="1" applyBorder="1" applyAlignment="1">
      <alignment horizontal="center" vertical="center" wrapText="1"/>
    </xf>
    <xf numFmtId="166" fontId="68" fillId="30" borderId="0" xfId="12" applyFont="1" applyBorder="1" applyAlignment="1">
      <alignment vertical="center" wrapText="1"/>
    </xf>
    <xf numFmtId="0" fontId="0" fillId="47" borderId="0" xfId="0" applyFont="1" applyFill="1"/>
    <xf numFmtId="0" fontId="0" fillId="47" borderId="0" xfId="0" applyFont="1" applyFill="1" applyAlignment="1">
      <alignment wrapText="1"/>
    </xf>
    <xf numFmtId="0" fontId="0" fillId="47" borderId="0" xfId="0" applyFont="1" applyFill="1" applyAlignment="1">
      <alignment horizontal="center"/>
    </xf>
    <xf numFmtId="2" fontId="74" fillId="54" borderId="9" xfId="0" applyNumberFormat="1" applyFont="1" applyFill="1" applyBorder="1" applyAlignment="1" applyProtection="1">
      <alignment horizontal="center"/>
      <protection locked="0"/>
    </xf>
    <xf numFmtId="1" fontId="74" fillId="54" borderId="24" xfId="0" applyNumberFormat="1" applyFont="1" applyFill="1" applyBorder="1" applyAlignment="1" applyProtection="1">
      <alignment horizontal="center"/>
      <protection locked="0"/>
    </xf>
    <xf numFmtId="1" fontId="74" fillId="54" borderId="20" xfId="0" applyNumberFormat="1" applyFont="1" applyFill="1" applyBorder="1" applyAlignment="1" applyProtection="1">
      <alignment horizontal="center"/>
      <protection locked="0"/>
    </xf>
    <xf numFmtId="166" fontId="62" fillId="56" borderId="0" xfId="1042" applyFont="1" applyFill="1" applyBorder="1" applyAlignment="1" applyProtection="1">
      <alignment vertical="center"/>
      <protection locked="0"/>
    </xf>
    <xf numFmtId="167" fontId="74" fillId="48" borderId="9" xfId="0" applyNumberFormat="1" applyFont="1" applyFill="1" applyBorder="1" applyAlignment="1" applyProtection="1">
      <alignment horizontal="center"/>
      <protection locked="0"/>
    </xf>
    <xf numFmtId="2" fontId="74" fillId="54" borderId="9" xfId="0" applyNumberFormat="1" applyFont="1" applyFill="1" applyBorder="1" applyAlignment="1" applyProtection="1">
      <alignment horizontal="center" wrapText="1"/>
      <protection locked="0"/>
    </xf>
    <xf numFmtId="0" fontId="74" fillId="54" borderId="9" xfId="0" applyNumberFormat="1" applyFont="1" applyFill="1" applyBorder="1" applyAlignment="1" applyProtection="1">
      <protection locked="0"/>
    </xf>
    <xf numFmtId="167" fontId="61" fillId="0" borderId="9" xfId="0" applyNumberFormat="1" applyFont="1" applyFill="1" applyBorder="1" applyAlignment="1" applyProtection="1">
      <alignment horizontal="center"/>
    </xf>
    <xf numFmtId="0" fontId="74" fillId="54" borderId="9" xfId="0" applyNumberFormat="1" applyFont="1" applyFill="1" applyBorder="1" applyAlignment="1" applyProtection="1">
      <alignment horizontal="left"/>
      <protection locked="0"/>
    </xf>
    <xf numFmtId="166" fontId="62" fillId="56" borderId="0" xfId="1042" applyFont="1" applyFill="1" applyBorder="1" applyAlignment="1" applyProtection="1">
      <alignment horizontal="left" vertical="center"/>
      <protection locked="0"/>
    </xf>
    <xf numFmtId="168" fontId="62" fillId="0" borderId="9" xfId="1273" applyNumberFormat="1" applyFont="1" applyBorder="1" applyAlignment="1" applyProtection="1">
      <alignment horizontal="center"/>
    </xf>
    <xf numFmtId="0" fontId="0" fillId="47" borderId="0" xfId="0" applyFont="1" applyFill="1" applyBorder="1"/>
    <xf numFmtId="2" fontId="74" fillId="57" borderId="0" xfId="0" applyNumberFormat="1" applyFont="1" applyFill="1" applyBorder="1" applyAlignment="1" applyProtection="1">
      <alignment horizontal="center"/>
      <protection locked="0"/>
    </xf>
    <xf numFmtId="1" fontId="74" fillId="57" borderId="0" xfId="0" applyNumberFormat="1" applyFont="1" applyFill="1" applyBorder="1" applyAlignment="1" applyProtection="1">
      <alignment horizontal="center"/>
      <protection locked="0"/>
    </xf>
    <xf numFmtId="0" fontId="0" fillId="47" borderId="0" xfId="0" applyFont="1" applyFill="1" applyAlignment="1" applyProtection="1">
      <protection locked="0"/>
    </xf>
    <xf numFmtId="3" fontId="61" fillId="30" borderId="9" xfId="1390" applyNumberFormat="1" applyFont="1" applyBorder="1" applyAlignment="1">
      <alignment horizontal="center" vertical="center" wrapText="1"/>
    </xf>
    <xf numFmtId="3" fontId="73" fillId="30" borderId="9" xfId="1390" applyNumberFormat="1" applyFont="1" applyBorder="1" applyAlignment="1">
      <alignment horizontal="center" vertical="center" wrapText="1"/>
    </xf>
    <xf numFmtId="3" fontId="61" fillId="30" borderId="9" xfId="1390" applyNumberFormat="1" applyFont="1" applyBorder="1" applyAlignment="1">
      <alignment vertical="center" wrapText="1"/>
    </xf>
    <xf numFmtId="3" fontId="73" fillId="30" borderId="9" xfId="1390" applyNumberFormat="1" applyFont="1" applyBorder="1" applyAlignment="1">
      <alignment vertical="center" wrapText="1"/>
    </xf>
    <xf numFmtId="3" fontId="73" fillId="53" borderId="9" xfId="1390" applyNumberFormat="1" applyFont="1" applyFill="1" applyBorder="1" applyAlignment="1">
      <alignment vertical="center" wrapText="1"/>
    </xf>
    <xf numFmtId="166" fontId="56" fillId="53" borderId="0" xfId="12" applyFont="1" applyFill="1" applyBorder="1" applyAlignment="1">
      <alignment vertical="center" wrapText="1"/>
    </xf>
    <xf numFmtId="166" fontId="56" fillId="52" borderId="23" xfId="12" quotePrefix="1" applyFont="1" applyFill="1" applyBorder="1" applyAlignment="1">
      <alignment horizontal="left" vertical="top" wrapText="1"/>
    </xf>
    <xf numFmtId="0" fontId="0" fillId="47" borderId="0" xfId="0" applyFont="1" applyFill="1" applyAlignment="1">
      <alignment horizontal="center" wrapText="1"/>
    </xf>
    <xf numFmtId="0" fontId="0" fillId="47" borderId="0" xfId="0" applyFont="1" applyFill="1" applyAlignment="1">
      <alignment horizontal="center" vertical="center" wrapText="1"/>
    </xf>
    <xf numFmtId="3" fontId="61" fillId="30" borderId="9" xfId="1390" quotePrefix="1" applyNumberFormat="1" applyFont="1" applyBorder="1" applyAlignment="1">
      <alignment horizontal="center" vertical="top"/>
    </xf>
    <xf numFmtId="3" fontId="61" fillId="30" borderId="9" xfId="1390" applyNumberFormat="1" applyFont="1" applyBorder="1" applyAlignment="1">
      <alignment horizontal="center" vertical="center"/>
    </xf>
    <xf numFmtId="3" fontId="61" fillId="30" borderId="9" xfId="1390" applyNumberFormat="1" applyFont="1" applyBorder="1" applyAlignment="1">
      <alignment horizontal="center"/>
    </xf>
    <xf numFmtId="169" fontId="61" fillId="30" borderId="9" xfId="1390" quotePrefix="1" applyNumberFormat="1" applyFont="1" applyBorder="1" applyAlignment="1">
      <alignment horizontal="center" vertical="top"/>
    </xf>
    <xf numFmtId="2" fontId="74" fillId="48" borderId="9" xfId="0" applyNumberFormat="1" applyFont="1" applyFill="1" applyBorder="1" applyAlignment="1" applyProtection="1">
      <alignment horizontal="center" vertical="center" wrapText="1"/>
      <protection locked="0"/>
    </xf>
    <xf numFmtId="2" fontId="74" fillId="48" borderId="9" xfId="0" applyNumberFormat="1" applyFont="1" applyFill="1" applyBorder="1" applyAlignment="1" applyProtection="1">
      <alignment horizontal="center" vertical="center"/>
      <protection locked="0"/>
    </xf>
    <xf numFmtId="168" fontId="0" fillId="46" borderId="9" xfId="1392" applyNumberFormat="1" applyFont="1" applyFill="1" applyBorder="1" applyAlignment="1" applyProtection="1">
      <alignment horizontal="center"/>
    </xf>
    <xf numFmtId="168" fontId="73" fillId="64" borderId="9" xfId="1390" applyNumberFormat="1" applyFont="1" applyFill="1" applyBorder="1" applyAlignment="1">
      <alignment horizontal="center" vertical="center" wrapText="1"/>
    </xf>
    <xf numFmtId="168" fontId="73" fillId="64" borderId="9" xfId="1390" applyNumberFormat="1" applyFont="1" applyFill="1" applyBorder="1" applyAlignment="1">
      <alignment vertical="center" wrapText="1"/>
    </xf>
    <xf numFmtId="1" fontId="56" fillId="45" borderId="9" xfId="0" applyNumberFormat="1" applyFont="1" applyFill="1" applyBorder="1" applyAlignment="1" applyProtection="1">
      <alignment horizontal="center" vertical="center" wrapText="1"/>
      <protection locked="0"/>
    </xf>
    <xf numFmtId="2" fontId="56" fillId="45" borderId="16" xfId="0" applyNumberFormat="1" applyFont="1" applyFill="1" applyBorder="1" applyAlignment="1" applyProtection="1">
      <alignment horizontal="center" vertical="center" wrapText="1"/>
      <protection locked="0"/>
    </xf>
    <xf numFmtId="1" fontId="60" fillId="47" borderId="31" xfId="4" applyNumberFormat="1" applyFont="1" applyFill="1" applyBorder="1" applyAlignment="1" applyProtection="1">
      <alignment horizontal="left"/>
      <protection locked="0"/>
    </xf>
    <xf numFmtId="167" fontId="15" fillId="47" borderId="0" xfId="4" applyNumberFormat="1" applyFont="1" applyFill="1" applyAlignment="1" applyProtection="1">
      <alignment horizontal="left"/>
      <protection locked="0"/>
    </xf>
    <xf numFmtId="168" fontId="13" fillId="46" borderId="9" xfId="0" applyNumberFormat="1" applyFont="1" applyFill="1" applyBorder="1" applyAlignment="1">
      <alignment horizontal="center" wrapText="1"/>
    </xf>
    <xf numFmtId="168" fontId="13" fillId="46" borderId="9" xfId="1393" applyNumberFormat="1" applyFont="1" applyFill="1" applyBorder="1" applyAlignment="1">
      <alignment horizontal="center" wrapText="1"/>
    </xf>
    <xf numFmtId="2" fontId="56" fillId="45" borderId="9" xfId="0" applyNumberFormat="1" applyFont="1" applyFill="1" applyBorder="1" applyAlignment="1" applyProtection="1">
      <alignment horizontal="center" vertical="center"/>
      <protection locked="0"/>
    </xf>
    <xf numFmtId="2" fontId="74" fillId="54" borderId="9" xfId="0" applyNumberFormat="1" applyFont="1" applyFill="1" applyBorder="1" applyAlignment="1" applyProtection="1">
      <alignment horizontal="center" vertical="center" wrapText="1"/>
      <protection locked="0"/>
    </xf>
    <xf numFmtId="1" fontId="74" fillId="54" borderId="9" xfId="0" applyNumberFormat="1" applyFont="1" applyFill="1" applyBorder="1" applyAlignment="1" applyProtection="1">
      <alignment horizontal="center" vertical="center" wrapText="1"/>
      <protection locked="0"/>
    </xf>
    <xf numFmtId="1" fontId="13" fillId="47" borderId="0" xfId="0" applyNumberFormat="1" applyFont="1" applyFill="1" applyAlignment="1" applyProtection="1">
      <protection locked="0"/>
    </xf>
    <xf numFmtId="0" fontId="60" fillId="47" borderId="0" xfId="0" applyFont="1" applyFill="1" applyAlignment="1" applyProtection="1">
      <alignment vertical="center"/>
      <protection locked="0"/>
    </xf>
    <xf numFmtId="0" fontId="61" fillId="46" borderId="9" xfId="1393" applyNumberFormat="1" applyFont="1" applyFill="1" applyBorder="1" applyAlignment="1" applyProtection="1">
      <alignment horizontal="center"/>
    </xf>
    <xf numFmtId="1" fontId="15" fillId="47" borderId="0" xfId="4" applyNumberFormat="1" applyFont="1" applyFill="1" applyAlignment="1" applyProtection="1">
      <protection locked="0"/>
    </xf>
    <xf numFmtId="168" fontId="0" fillId="46" borderId="9" xfId="1392" applyNumberFormat="1" applyFont="1" applyFill="1" applyBorder="1" applyAlignment="1" applyProtection="1">
      <alignment horizontal="center"/>
      <protection locked="0"/>
    </xf>
    <xf numFmtId="1" fontId="60" fillId="47" borderId="31" xfId="4" applyNumberFormat="1" applyFont="1" applyFill="1" applyBorder="1" applyAlignment="1" applyProtection="1">
      <protection locked="0"/>
    </xf>
    <xf numFmtId="167" fontId="60" fillId="47" borderId="31" xfId="0" applyNumberFormat="1" applyFont="1" applyFill="1" applyBorder="1" applyAlignment="1" applyProtection="1">
      <alignment vertical="center"/>
      <protection locked="0"/>
    </xf>
    <xf numFmtId="167" fontId="60" fillId="0" borderId="31" xfId="0" applyNumberFormat="1" applyFont="1" applyFill="1" applyBorder="1" applyAlignment="1" applyProtection="1">
      <alignment vertical="center"/>
      <protection locked="0"/>
    </xf>
    <xf numFmtId="167" fontId="60" fillId="47" borderId="0" xfId="0" applyNumberFormat="1" applyFont="1" applyFill="1" applyAlignment="1" applyProtection="1">
      <alignment vertical="center"/>
      <protection locked="0"/>
    </xf>
    <xf numFmtId="0" fontId="13" fillId="47" borderId="0" xfId="0" applyFont="1" applyFill="1" applyAlignment="1"/>
    <xf numFmtId="0" fontId="60" fillId="49" borderId="0" xfId="0" applyFont="1" applyFill="1" applyBorder="1" applyAlignment="1" applyProtection="1">
      <alignment vertical="center"/>
      <protection locked="0"/>
    </xf>
    <xf numFmtId="0" fontId="0" fillId="47" borderId="17" xfId="0" applyFill="1" applyBorder="1" applyAlignment="1" applyProtection="1">
      <protection locked="0"/>
    </xf>
    <xf numFmtId="166" fontId="15" fillId="50" borderId="0" xfId="1047" applyFont="1" applyFill="1" applyBorder="1" applyAlignment="1" applyProtection="1">
      <alignment vertical="center"/>
      <protection locked="0"/>
    </xf>
    <xf numFmtId="0" fontId="68" fillId="47" borderId="0" xfId="0" applyFont="1" applyFill="1" applyBorder="1" applyAlignment="1" applyProtection="1">
      <alignment vertical="center"/>
      <protection locked="0"/>
    </xf>
    <xf numFmtId="0" fontId="75" fillId="47" borderId="0" xfId="0" applyFont="1" applyFill="1" applyBorder="1" applyAlignment="1" applyProtection="1">
      <alignment vertical="center"/>
      <protection locked="0"/>
    </xf>
    <xf numFmtId="0" fontId="60" fillId="0" borderId="0" xfId="0" applyFont="1" applyAlignment="1" applyProtection="1">
      <alignment vertical="center"/>
      <protection locked="0"/>
    </xf>
    <xf numFmtId="2" fontId="56" fillId="48" borderId="9" xfId="0" applyNumberFormat="1" applyFont="1" applyFill="1" applyBorder="1" applyAlignment="1" applyProtection="1">
      <alignment horizontal="center" vertical="center" wrapText="1"/>
      <protection locked="0"/>
    </xf>
    <xf numFmtId="1" fontId="56" fillId="45" borderId="9" xfId="0" applyNumberFormat="1" applyFont="1" applyFill="1" applyBorder="1" applyAlignment="1" applyProtection="1">
      <alignment horizontal="center" vertical="center" wrapText="1"/>
      <protection locked="0"/>
    </xf>
    <xf numFmtId="0" fontId="0" fillId="47" borderId="0" xfId="0" applyFill="1" applyAlignment="1">
      <alignment horizontal="center" vertical="center" wrapText="1"/>
    </xf>
    <xf numFmtId="9" fontId="0" fillId="47" borderId="0" xfId="0" applyNumberFormat="1" applyFill="1"/>
    <xf numFmtId="168" fontId="0" fillId="47" borderId="0" xfId="0" applyNumberFormat="1" applyFill="1"/>
    <xf numFmtId="9" fontId="59" fillId="47" borderId="0" xfId="1393" applyFont="1" applyFill="1" applyProtection="1">
      <protection locked="0"/>
    </xf>
    <xf numFmtId="0" fontId="0" fillId="44" borderId="9" xfId="0" applyFill="1" applyBorder="1" applyAlignment="1">
      <alignment horizontal="left" wrapText="1"/>
    </xf>
    <xf numFmtId="0" fontId="56" fillId="48" borderId="9" xfId="0" applyFont="1" applyFill="1" applyBorder="1" applyAlignment="1" applyProtection="1">
      <alignment horizontal="center" vertical="center" wrapText="1"/>
      <protection locked="0"/>
    </xf>
    <xf numFmtId="166" fontId="61" fillId="47" borderId="0" xfId="1047" applyFont="1" applyFill="1" applyBorder="1" applyAlignment="1" applyProtection="1">
      <alignment horizontal="left" vertical="center" wrapText="1"/>
      <protection locked="0"/>
    </xf>
    <xf numFmtId="1" fontId="0" fillId="47" borderId="0" xfId="0" applyNumberFormat="1" applyFont="1" applyFill="1" applyAlignment="1" applyProtection="1">
      <alignment horizontal="left" wrapText="1"/>
      <protection locked="0"/>
    </xf>
    <xf numFmtId="167" fontId="0" fillId="47" borderId="0" xfId="0" applyNumberFormat="1" applyFont="1" applyFill="1" applyAlignment="1" applyProtection="1">
      <alignment horizontal="left" wrapText="1"/>
      <protection locked="0"/>
    </xf>
    <xf numFmtId="1" fontId="15" fillId="47" borderId="0" xfId="4" applyNumberFormat="1" applyFont="1" applyFill="1" applyBorder="1" applyAlignment="1" applyProtection="1">
      <alignment horizontal="left" wrapText="1"/>
      <protection locked="0"/>
    </xf>
    <xf numFmtId="1" fontId="15" fillId="47" borderId="0" xfId="4" applyNumberFormat="1" applyFont="1" applyFill="1" applyAlignment="1" applyProtection="1">
      <alignment horizontal="left" wrapText="1"/>
      <protection locked="0"/>
    </xf>
    <xf numFmtId="0" fontId="15" fillId="47" borderId="0" xfId="0" applyFont="1" applyFill="1" applyAlignment="1" applyProtection="1">
      <alignment horizontal="center" wrapText="1"/>
      <protection locked="0"/>
    </xf>
    <xf numFmtId="1" fontId="15" fillId="47" borderId="17" xfId="4" applyNumberFormat="1" applyFont="1" applyFill="1" applyBorder="1" applyAlignment="1" applyProtection="1">
      <alignment horizontal="left" wrapText="1"/>
      <protection locked="0"/>
    </xf>
    <xf numFmtId="1" fontId="15" fillId="47" borderId="0" xfId="4" applyNumberFormat="1" applyFont="1" applyFill="1" applyAlignment="1" applyProtection="1">
      <alignment horizontal="left"/>
      <protection locked="0"/>
    </xf>
    <xf numFmtId="1" fontId="60" fillId="44" borderId="9" xfId="4" applyNumberFormat="1" applyFont="1" applyFill="1" applyBorder="1" applyAlignment="1" applyProtection="1">
      <alignment horizontal="left" wrapText="1"/>
      <protection locked="0"/>
    </xf>
    <xf numFmtId="167" fontId="61" fillId="47" borderId="0" xfId="1047" applyNumberFormat="1" applyFont="1" applyFill="1" applyBorder="1" applyAlignment="1" applyProtection="1">
      <alignment horizontal="left" vertical="center"/>
      <protection locked="0"/>
    </xf>
    <xf numFmtId="0" fontId="15" fillId="47" borderId="0" xfId="0" applyFont="1" applyFill="1" applyAlignment="1">
      <alignment horizontal="left" wrapText="1"/>
    </xf>
    <xf numFmtId="167" fontId="56" fillId="45" borderId="20" xfId="0" applyNumberFormat="1" applyFont="1" applyFill="1" applyBorder="1" applyAlignment="1" applyProtection="1">
      <alignment horizontal="center" vertical="center" wrapText="1"/>
      <protection locked="0"/>
    </xf>
    <xf numFmtId="167" fontId="56" fillId="45" borderId="18" xfId="0" applyNumberFormat="1" applyFont="1" applyFill="1" applyBorder="1" applyAlignment="1" applyProtection="1">
      <alignment horizontal="center" vertical="center" wrapText="1"/>
      <protection locked="0"/>
    </xf>
    <xf numFmtId="0" fontId="15" fillId="47" borderId="0" xfId="0" applyFont="1" applyFill="1" applyAlignment="1">
      <alignment horizontal="left"/>
    </xf>
    <xf numFmtId="167" fontId="61" fillId="47" borderId="17" xfId="1047" applyNumberFormat="1" applyFont="1" applyFill="1" applyBorder="1" applyAlignment="1" applyProtection="1">
      <alignment horizontal="left" vertical="top"/>
      <protection locked="0"/>
    </xf>
    <xf numFmtId="1" fontId="56" fillId="45" borderId="21" xfId="0" applyNumberFormat="1" applyFont="1" applyFill="1" applyBorder="1" applyAlignment="1" applyProtection="1">
      <alignment horizontal="center"/>
      <protection locked="0"/>
    </xf>
    <xf numFmtId="1" fontId="56" fillId="45" borderId="23" xfId="0" applyNumberFormat="1" applyFont="1" applyFill="1" applyBorder="1" applyAlignment="1" applyProtection="1">
      <alignment horizontal="center"/>
      <protection locked="0"/>
    </xf>
    <xf numFmtId="1" fontId="56" fillId="45" borderId="21" xfId="4" applyNumberFormat="1" applyFont="1" applyFill="1" applyBorder="1" applyAlignment="1" applyProtection="1">
      <alignment horizontal="center"/>
      <protection locked="0"/>
    </xf>
    <xf numFmtId="1" fontId="56" fillId="45" borderId="23" xfId="4" applyNumberFormat="1" applyFont="1" applyFill="1" applyBorder="1" applyAlignment="1" applyProtection="1">
      <alignment horizontal="center"/>
      <protection locked="0"/>
    </xf>
    <xf numFmtId="167" fontId="0" fillId="47" borderId="0" xfId="1047" applyNumberFormat="1" applyFont="1" applyFill="1" applyBorder="1" applyAlignment="1" applyProtection="1">
      <alignment horizontal="left" vertical="top" wrapText="1"/>
      <protection locked="0"/>
    </xf>
    <xf numFmtId="0" fontId="0" fillId="47" borderId="0" xfId="0" applyFill="1" applyAlignment="1">
      <alignment horizontal="left" wrapText="1"/>
    </xf>
    <xf numFmtId="167" fontId="0" fillId="47" borderId="0" xfId="0" applyNumberFormat="1" applyFont="1" applyFill="1" applyBorder="1" applyAlignment="1" applyProtection="1">
      <alignment horizontal="left" wrapText="1"/>
      <protection locked="0"/>
    </xf>
    <xf numFmtId="0" fontId="13" fillId="44" borderId="9" xfId="0" applyFont="1" applyFill="1" applyBorder="1" applyAlignment="1">
      <alignment horizontal="left" wrapText="1"/>
    </xf>
    <xf numFmtId="0" fontId="56" fillId="60" borderId="20" xfId="0" applyFont="1" applyFill="1" applyBorder="1" applyAlignment="1" applyProtection="1">
      <alignment horizontal="center" vertical="center" wrapText="1"/>
      <protection locked="0"/>
    </xf>
    <xf numFmtId="0" fontId="56" fillId="60" borderId="22" xfId="0" applyFont="1" applyFill="1" applyBorder="1" applyAlignment="1" applyProtection="1">
      <alignment horizontal="center" vertical="center" wrapText="1"/>
      <protection locked="0"/>
    </xf>
    <xf numFmtId="0" fontId="56" fillId="60" borderId="18" xfId="0" applyFont="1" applyFill="1" applyBorder="1" applyAlignment="1" applyProtection="1">
      <alignment horizontal="center" vertical="center" wrapText="1"/>
      <protection locked="0"/>
    </xf>
    <xf numFmtId="0" fontId="0" fillId="47" borderId="0" xfId="0" applyFill="1" applyAlignment="1">
      <alignment horizontal="left"/>
    </xf>
    <xf numFmtId="166" fontId="15" fillId="49" borderId="0" xfId="1047" applyFont="1" applyFill="1" applyBorder="1" applyAlignment="1" applyProtection="1">
      <alignment horizontal="left" vertical="center" wrapText="1"/>
      <protection locked="0"/>
    </xf>
    <xf numFmtId="0" fontId="13" fillId="47" borderId="0" xfId="0" applyFont="1" applyFill="1" applyAlignment="1">
      <alignment horizontal="left"/>
    </xf>
    <xf numFmtId="166" fontId="15" fillId="49" borderId="0" xfId="1047" applyFont="1" applyFill="1" applyBorder="1" applyAlignment="1" applyProtection="1">
      <alignment horizontal="left" vertical="center"/>
      <protection locked="0"/>
    </xf>
    <xf numFmtId="2" fontId="56" fillId="60" borderId="9" xfId="0" applyNumberFormat="1" applyFont="1" applyFill="1" applyBorder="1" applyAlignment="1" applyProtection="1">
      <alignment horizontal="center" vertical="center" wrapText="1"/>
      <protection locked="0"/>
    </xf>
    <xf numFmtId="168" fontId="61" fillId="47" borderId="9" xfId="1393" applyNumberFormat="1" applyFont="1" applyFill="1" applyBorder="1" applyAlignment="1">
      <alignment horizontal="center"/>
    </xf>
    <xf numFmtId="168" fontId="61" fillId="47" borderId="9" xfId="1393" applyNumberFormat="1" applyFont="1" applyFill="1" applyBorder="1" applyAlignment="1" applyProtection="1">
      <alignment horizontal="center" vertical="center" wrapText="1"/>
    </xf>
    <xf numFmtId="168" fontId="61" fillId="50" borderId="9" xfId="1393" applyNumberFormat="1" applyFont="1" applyFill="1" applyBorder="1" applyAlignment="1" applyProtection="1">
      <alignment horizontal="center" vertical="center" wrapText="1"/>
      <protection locked="0"/>
    </xf>
    <xf numFmtId="0" fontId="56" fillId="60" borderId="9" xfId="0" applyFont="1" applyFill="1" applyBorder="1" applyAlignment="1" applyProtection="1">
      <alignment horizontal="center" vertical="center" wrapText="1"/>
      <protection locked="0"/>
    </xf>
    <xf numFmtId="0" fontId="60" fillId="49" borderId="0" xfId="0" applyFont="1" applyFill="1" applyBorder="1" applyAlignment="1" applyProtection="1">
      <alignment horizontal="left" vertical="center"/>
      <protection locked="0"/>
    </xf>
    <xf numFmtId="166" fontId="61" fillId="59" borderId="17" xfId="1047" applyFont="1" applyFill="1" applyBorder="1" applyAlignment="1" applyProtection="1">
      <alignment horizontal="left" vertical="center"/>
      <protection locked="0"/>
    </xf>
    <xf numFmtId="166" fontId="61" fillId="59" borderId="0" xfId="1047" applyFont="1" applyFill="1" applyBorder="1" applyAlignment="1" applyProtection="1">
      <alignment horizontal="left" vertical="center" wrapText="1"/>
      <protection locked="0"/>
    </xf>
    <xf numFmtId="0" fontId="68" fillId="0" borderId="0" xfId="0" applyFont="1" applyFill="1" applyBorder="1" applyAlignment="1" applyProtection="1">
      <alignment horizontal="left" vertical="center"/>
      <protection locked="0"/>
    </xf>
    <xf numFmtId="0" fontId="0" fillId="47" borderId="17" xfId="0" applyFill="1" applyBorder="1" applyAlignment="1" applyProtection="1">
      <alignment horizontal="left" vertical="center"/>
      <protection locked="0"/>
    </xf>
    <xf numFmtId="166" fontId="15" fillId="50" borderId="0" xfId="1047" applyFont="1" applyFill="1" applyBorder="1" applyAlignment="1" applyProtection="1">
      <alignment horizontal="left" vertical="center"/>
      <protection locked="0"/>
    </xf>
    <xf numFmtId="0" fontId="68" fillId="47" borderId="0" xfId="0" applyFont="1" applyFill="1" applyBorder="1" applyAlignment="1" applyProtection="1">
      <alignment horizontal="left" vertical="center"/>
      <protection locked="0"/>
    </xf>
    <xf numFmtId="166" fontId="15" fillId="50" borderId="17" xfId="1047" applyFont="1" applyFill="1" applyBorder="1" applyAlignment="1" applyProtection="1">
      <alignment horizontal="left" vertical="center"/>
      <protection locked="0"/>
    </xf>
    <xf numFmtId="2" fontId="56" fillId="48" borderId="9" xfId="0" applyNumberFormat="1" applyFont="1" applyFill="1" applyBorder="1" applyAlignment="1" applyProtection="1">
      <alignment horizontal="center" vertical="center" wrapText="1"/>
      <protection locked="0"/>
    </xf>
    <xf numFmtId="168" fontId="0" fillId="0" borderId="9" xfId="1393" applyNumberFormat="1" applyFont="1" applyBorder="1" applyAlignment="1" applyProtection="1">
      <alignment horizontal="center"/>
    </xf>
    <xf numFmtId="168" fontId="0" fillId="47" borderId="9" xfId="1393" applyNumberFormat="1" applyFont="1" applyFill="1" applyBorder="1" applyAlignment="1" applyProtection="1">
      <alignment horizontal="center"/>
      <protection locked="0"/>
    </xf>
    <xf numFmtId="1" fontId="56" fillId="45" borderId="9" xfId="0" applyNumberFormat="1" applyFont="1" applyFill="1" applyBorder="1" applyAlignment="1" applyProtection="1">
      <alignment horizontal="center" vertical="center" wrapText="1"/>
      <protection locked="0"/>
    </xf>
    <xf numFmtId="1" fontId="66" fillId="45" borderId="9" xfId="0" applyNumberFormat="1" applyFont="1" applyFill="1" applyBorder="1" applyAlignment="1" applyProtection="1">
      <alignment horizontal="center" vertical="center" wrapText="1"/>
      <protection locked="0"/>
    </xf>
    <xf numFmtId="0" fontId="60" fillId="0" borderId="0" xfId="0" applyFont="1" applyFill="1" applyAlignment="1" applyProtection="1">
      <alignment horizontal="left" vertical="center" wrapText="1"/>
      <protection locked="0"/>
    </xf>
    <xf numFmtId="166" fontId="66" fillId="53" borderId="29" xfId="12" applyFont="1" applyFill="1" applyBorder="1" applyAlignment="1">
      <alignment horizontal="center" vertical="center" wrapText="1"/>
    </xf>
    <xf numFmtId="1" fontId="56" fillId="45" borderId="20" xfId="0" applyNumberFormat="1" applyFont="1" applyFill="1" applyBorder="1" applyAlignment="1" applyProtection="1">
      <alignment horizontal="center" vertical="center" wrapText="1"/>
      <protection locked="0"/>
    </xf>
    <xf numFmtId="1" fontId="56" fillId="45" borderId="18" xfId="0" applyNumberFormat="1" applyFont="1" applyFill="1" applyBorder="1" applyAlignment="1" applyProtection="1">
      <alignment horizontal="center" vertical="center" wrapText="1"/>
      <protection locked="0"/>
    </xf>
    <xf numFmtId="166" fontId="56" fillId="52" borderId="9" xfId="12" quotePrefix="1" applyFont="1" applyFill="1" applyBorder="1" applyAlignment="1">
      <alignment horizontal="center" vertical="center" wrapText="1"/>
    </xf>
    <xf numFmtId="0" fontId="0" fillId="47" borderId="0" xfId="0" applyFont="1" applyFill="1" applyAlignment="1">
      <alignment horizontal="left" wrapText="1"/>
    </xf>
    <xf numFmtId="166" fontId="62" fillId="55" borderId="0" xfId="1042" applyFont="1" applyFill="1" applyBorder="1" applyAlignment="1" applyProtection="1">
      <alignment horizontal="left" vertical="center" wrapText="1"/>
      <protection locked="0"/>
    </xf>
    <xf numFmtId="167" fontId="74" fillId="48" borderId="9" xfId="0" applyNumberFormat="1" applyFont="1" applyFill="1" applyBorder="1" applyAlignment="1" applyProtection="1">
      <alignment horizontal="center"/>
      <protection locked="0"/>
    </xf>
    <xf numFmtId="167" fontId="56" fillId="48" borderId="9" xfId="0" applyNumberFormat="1" applyFont="1" applyFill="1" applyBorder="1" applyAlignment="1" applyProtection="1">
      <alignment horizontal="center"/>
      <protection locked="0"/>
    </xf>
    <xf numFmtId="1" fontId="61" fillId="57" borderId="17" xfId="0" applyNumberFormat="1" applyFont="1" applyFill="1" applyBorder="1" applyAlignment="1" applyProtection="1">
      <alignment horizontal="left"/>
      <protection locked="0"/>
    </xf>
    <xf numFmtId="166" fontId="0" fillId="47" borderId="0" xfId="1047" quotePrefix="1" applyFont="1" applyFill="1" applyBorder="1" applyAlignment="1" applyProtection="1">
      <alignment horizontal="left" wrapText="1"/>
      <protection locked="0"/>
    </xf>
    <xf numFmtId="2" fontId="74" fillId="48" borderId="9" xfId="0" applyNumberFormat="1" applyFont="1" applyFill="1" applyBorder="1" applyAlignment="1" applyProtection="1">
      <alignment horizontal="center"/>
      <protection locked="0"/>
    </xf>
    <xf numFmtId="166" fontId="66" fillId="52" borderId="9" xfId="12" applyFont="1" applyFill="1" applyBorder="1" applyAlignment="1">
      <alignment horizontal="center" vertical="center" wrapText="1"/>
    </xf>
    <xf numFmtId="1" fontId="61" fillId="57" borderId="0" xfId="0" applyNumberFormat="1" applyFont="1" applyFill="1" applyBorder="1" applyAlignment="1" applyProtection="1">
      <alignment horizontal="left"/>
      <protection locked="0"/>
    </xf>
    <xf numFmtId="167" fontId="74" fillId="48" borderId="20" xfId="0" applyNumberFormat="1" applyFont="1" applyFill="1" applyBorder="1" applyAlignment="1" applyProtection="1">
      <alignment horizontal="center"/>
      <protection locked="0"/>
    </xf>
    <xf numFmtId="167" fontId="74" fillId="48" borderId="18" xfId="0" applyNumberFormat="1" applyFont="1" applyFill="1" applyBorder="1" applyAlignment="1" applyProtection="1">
      <alignment horizontal="center"/>
      <protection locked="0"/>
    </xf>
    <xf numFmtId="167" fontId="56" fillId="48" borderId="20" xfId="0" applyNumberFormat="1" applyFont="1" applyFill="1" applyBorder="1" applyAlignment="1" applyProtection="1">
      <alignment horizontal="center" vertical="center" wrapText="1"/>
      <protection locked="0"/>
    </xf>
    <xf numFmtId="167" fontId="56" fillId="48" borderId="22" xfId="0" applyNumberFormat="1" applyFont="1" applyFill="1" applyBorder="1" applyAlignment="1" applyProtection="1">
      <alignment horizontal="center" vertical="center" wrapText="1"/>
      <protection locked="0"/>
    </xf>
    <xf numFmtId="167" fontId="56" fillId="48" borderId="18" xfId="0" applyNumberFormat="1" applyFont="1" applyFill="1" applyBorder="1" applyAlignment="1" applyProtection="1">
      <alignment horizontal="center" vertical="center" wrapText="1"/>
      <protection locked="0"/>
    </xf>
    <xf numFmtId="1" fontId="0" fillId="47" borderId="0" xfId="0" applyNumberFormat="1" applyFont="1" applyFill="1" applyBorder="1" applyAlignment="1">
      <alignment horizontal="center" vertical="center" wrapText="1"/>
    </xf>
    <xf numFmtId="0" fontId="0" fillId="47" borderId="0" xfId="0" applyFont="1" applyFill="1" applyAlignment="1">
      <alignment horizontal="left" vertical="center" wrapText="1"/>
    </xf>
    <xf numFmtId="1" fontId="0" fillId="47" borderId="0" xfId="0" applyNumberFormat="1" applyFont="1" applyFill="1" applyBorder="1" applyAlignment="1">
      <alignment horizontal="left" wrapText="1"/>
    </xf>
    <xf numFmtId="0" fontId="75" fillId="47" borderId="0" xfId="0" applyFont="1" applyFill="1" applyBorder="1" applyAlignment="1" applyProtection="1">
      <alignment horizontal="left" vertical="center"/>
      <protection locked="0"/>
    </xf>
    <xf numFmtId="166" fontId="61" fillId="55" borderId="17" xfId="1042" applyFont="1" applyFill="1" applyBorder="1" applyAlignment="1" applyProtection="1">
      <alignment horizontal="left"/>
      <protection locked="0"/>
    </xf>
    <xf numFmtId="1" fontId="0" fillId="47" borderId="0" xfId="0" applyNumberFormat="1" applyFont="1" applyFill="1" applyBorder="1" applyAlignment="1">
      <alignment horizontal="left" vertical="center" wrapText="1"/>
    </xf>
    <xf numFmtId="166" fontId="15" fillId="47" borderId="0" xfId="1047" applyFont="1" applyFill="1" applyBorder="1" applyAlignment="1" applyProtection="1">
      <alignment horizontal="left" vertical="center" wrapText="1"/>
      <protection locked="0"/>
    </xf>
    <xf numFmtId="0" fontId="56" fillId="52" borderId="9" xfId="1390" quotePrefix="1" applyFont="1" applyFill="1" applyBorder="1" applyAlignment="1">
      <alignment horizontal="center" vertical="top" wrapText="1"/>
    </xf>
    <xf numFmtId="166" fontId="0" fillId="47" borderId="0" xfId="1047" applyFont="1" applyFill="1" applyBorder="1" applyAlignment="1" applyProtection="1">
      <alignment horizontal="left" wrapText="1"/>
      <protection locked="0"/>
    </xf>
    <xf numFmtId="0" fontId="56" fillId="52" borderId="23" xfId="1390" quotePrefix="1" applyFont="1" applyFill="1" applyBorder="1" applyAlignment="1">
      <alignment horizontal="center" vertical="top" wrapText="1"/>
    </xf>
    <xf numFmtId="166" fontId="56" fillId="52" borderId="20" xfId="12" quotePrefix="1" applyFont="1" applyFill="1" applyBorder="1" applyAlignment="1">
      <alignment horizontal="center" vertical="center" wrapText="1"/>
    </xf>
    <xf numFmtId="166" fontId="56" fillId="52" borderId="18" xfId="12" quotePrefix="1" applyFont="1" applyFill="1" applyBorder="1" applyAlignment="1">
      <alignment horizontal="center" vertical="center" wrapText="1"/>
    </xf>
    <xf numFmtId="166" fontId="0" fillId="47" borderId="17" xfId="1047" applyFont="1" applyFill="1" applyBorder="1" applyAlignment="1" applyProtection="1">
      <alignment horizontal="left"/>
      <protection locked="0"/>
    </xf>
    <xf numFmtId="166" fontId="56" fillId="52" borderId="9" xfId="12" quotePrefix="1" applyFont="1" applyFill="1" applyBorder="1" applyAlignment="1">
      <alignment horizontal="center" vertical="top" wrapText="1"/>
    </xf>
    <xf numFmtId="166" fontId="61" fillId="47" borderId="0" xfId="1047" applyFont="1" applyFill="1" applyBorder="1" applyAlignment="1" applyProtection="1">
      <alignment horizontal="left" vertical="center"/>
      <protection locked="0"/>
    </xf>
    <xf numFmtId="3" fontId="61" fillId="0" borderId="9" xfId="0" applyNumberFormat="1" applyFont="1" applyFill="1" applyBorder="1" applyAlignment="1" applyProtection="1">
      <alignment horizontal="center"/>
      <protection locked="0"/>
    </xf>
    <xf numFmtId="166" fontId="61" fillId="47" borderId="0" xfId="1047" applyFont="1" applyFill="1" applyBorder="1" applyAlignment="1" applyProtection="1">
      <alignment horizontal="left"/>
      <protection locked="0"/>
    </xf>
  </cellXfs>
  <cellStyles count="1398">
    <cellStyle name=" 1" xfId="1340" xr:uid="{00000000-0005-0000-0000-000000000000}"/>
    <cellStyle name=" 1 2" xfId="1341" xr:uid="{00000000-0005-0000-0000-000001000000}"/>
    <cellStyle name=" 1 2 2" xfId="1342" xr:uid="{00000000-0005-0000-0000-000002000000}"/>
    <cellStyle name="20% - Accent1 10" xfId="20" xr:uid="{00000000-0005-0000-0000-000003000000}"/>
    <cellStyle name="20% - Accent1 2" xfId="21" xr:uid="{00000000-0005-0000-0000-000004000000}"/>
    <cellStyle name="20% - Accent1 2 2" xfId="22" xr:uid="{00000000-0005-0000-0000-000005000000}"/>
    <cellStyle name="20% - Accent1 2 2 2" xfId="23" xr:uid="{00000000-0005-0000-0000-000006000000}"/>
    <cellStyle name="20% - Accent1 2 2 2 2" xfId="24" xr:uid="{00000000-0005-0000-0000-000007000000}"/>
    <cellStyle name="20% - Accent1 2 2 2 2 2" xfId="25" xr:uid="{00000000-0005-0000-0000-000008000000}"/>
    <cellStyle name="20% - Accent1 2 2 2 3" xfId="26" xr:uid="{00000000-0005-0000-0000-000009000000}"/>
    <cellStyle name="20% - Accent1 2 2 2 3 2" xfId="27" xr:uid="{00000000-0005-0000-0000-00000A000000}"/>
    <cellStyle name="20% - Accent1 2 2 2 4" xfId="28" xr:uid="{00000000-0005-0000-0000-00000B000000}"/>
    <cellStyle name="20% - Accent1 2 2 3" xfId="29" xr:uid="{00000000-0005-0000-0000-00000C000000}"/>
    <cellStyle name="20% - Accent1 2 2 3 2" xfId="30" xr:uid="{00000000-0005-0000-0000-00000D000000}"/>
    <cellStyle name="20% - Accent1 2 2 4" xfId="31" xr:uid="{00000000-0005-0000-0000-00000E000000}"/>
    <cellStyle name="20% - Accent1 2 2 4 2" xfId="32" xr:uid="{00000000-0005-0000-0000-00000F000000}"/>
    <cellStyle name="20% - Accent1 2 2 5" xfId="33" xr:uid="{00000000-0005-0000-0000-000010000000}"/>
    <cellStyle name="20% - Accent1 2 3" xfId="34" xr:uid="{00000000-0005-0000-0000-000011000000}"/>
    <cellStyle name="20% - Accent1 2 3 2" xfId="35" xr:uid="{00000000-0005-0000-0000-000012000000}"/>
    <cellStyle name="20% - Accent1 2 3 2 2" xfId="36" xr:uid="{00000000-0005-0000-0000-000013000000}"/>
    <cellStyle name="20% - Accent1 2 3 3" xfId="37" xr:uid="{00000000-0005-0000-0000-000014000000}"/>
    <cellStyle name="20% - Accent1 2 3 3 2" xfId="38" xr:uid="{00000000-0005-0000-0000-000015000000}"/>
    <cellStyle name="20% - Accent1 2 3 4" xfId="39" xr:uid="{00000000-0005-0000-0000-000016000000}"/>
    <cellStyle name="20% - Accent1 2 4" xfId="40" xr:uid="{00000000-0005-0000-0000-000017000000}"/>
    <cellStyle name="20% - Accent1 2 4 2" xfId="41" xr:uid="{00000000-0005-0000-0000-000018000000}"/>
    <cellStyle name="20% - Accent1 2 4 2 2" xfId="42" xr:uid="{00000000-0005-0000-0000-000019000000}"/>
    <cellStyle name="20% - Accent1 2 4 3" xfId="43" xr:uid="{00000000-0005-0000-0000-00001A000000}"/>
    <cellStyle name="20% - Accent1 2 4 3 2" xfId="44" xr:uid="{00000000-0005-0000-0000-00001B000000}"/>
    <cellStyle name="20% - Accent1 2 4 4" xfId="45" xr:uid="{00000000-0005-0000-0000-00001C000000}"/>
    <cellStyle name="20% - Accent1 2 5" xfId="46" xr:uid="{00000000-0005-0000-0000-00001D000000}"/>
    <cellStyle name="20% - Accent1 2 5 2" xfId="47" xr:uid="{00000000-0005-0000-0000-00001E000000}"/>
    <cellStyle name="20% - Accent1 2 5 2 2" xfId="48" xr:uid="{00000000-0005-0000-0000-00001F000000}"/>
    <cellStyle name="20% - Accent1 2 5 3" xfId="49" xr:uid="{00000000-0005-0000-0000-000020000000}"/>
    <cellStyle name="20% - Accent1 2 5 3 2" xfId="50" xr:uid="{00000000-0005-0000-0000-000021000000}"/>
    <cellStyle name="20% - Accent1 2 5 4" xfId="51" xr:uid="{00000000-0005-0000-0000-000022000000}"/>
    <cellStyle name="20% - Accent1 2 6" xfId="52" xr:uid="{00000000-0005-0000-0000-000023000000}"/>
    <cellStyle name="20% - Accent1 2 6 2" xfId="53" xr:uid="{00000000-0005-0000-0000-000024000000}"/>
    <cellStyle name="20% - Accent1 2 7" xfId="54" xr:uid="{00000000-0005-0000-0000-000025000000}"/>
    <cellStyle name="20% - Accent1 2 7 2" xfId="55" xr:uid="{00000000-0005-0000-0000-000026000000}"/>
    <cellStyle name="20% - Accent1 2 8" xfId="56" xr:uid="{00000000-0005-0000-0000-000027000000}"/>
    <cellStyle name="20% - Accent1 3" xfId="57" xr:uid="{00000000-0005-0000-0000-000028000000}"/>
    <cellStyle name="20% - Accent1 3 2" xfId="58" xr:uid="{00000000-0005-0000-0000-000029000000}"/>
    <cellStyle name="20% - Accent1 3 2 2" xfId="59" xr:uid="{00000000-0005-0000-0000-00002A000000}"/>
    <cellStyle name="20% - Accent1 3 2 2 2" xfId="60" xr:uid="{00000000-0005-0000-0000-00002B000000}"/>
    <cellStyle name="20% - Accent1 3 2 3" xfId="61" xr:uid="{00000000-0005-0000-0000-00002C000000}"/>
    <cellStyle name="20% - Accent1 3 2 3 2" xfId="62" xr:uid="{00000000-0005-0000-0000-00002D000000}"/>
    <cellStyle name="20% - Accent1 3 2 4" xfId="63" xr:uid="{00000000-0005-0000-0000-00002E000000}"/>
    <cellStyle name="20% - Accent1 3 3" xfId="64" xr:uid="{00000000-0005-0000-0000-00002F000000}"/>
    <cellStyle name="20% - Accent1 3 3 2" xfId="65" xr:uid="{00000000-0005-0000-0000-000030000000}"/>
    <cellStyle name="20% - Accent1 3 4" xfId="66" xr:uid="{00000000-0005-0000-0000-000031000000}"/>
    <cellStyle name="20% - Accent1 3 4 2" xfId="67" xr:uid="{00000000-0005-0000-0000-000032000000}"/>
    <cellStyle name="20% - Accent1 3 5" xfId="68" xr:uid="{00000000-0005-0000-0000-000033000000}"/>
    <cellStyle name="20% - Accent1 4" xfId="69" xr:uid="{00000000-0005-0000-0000-000034000000}"/>
    <cellStyle name="20% - Accent1 4 2" xfId="70" xr:uid="{00000000-0005-0000-0000-000035000000}"/>
    <cellStyle name="20% - Accent1 4 2 2" xfId="71" xr:uid="{00000000-0005-0000-0000-000036000000}"/>
    <cellStyle name="20% - Accent1 4 3" xfId="72" xr:uid="{00000000-0005-0000-0000-000037000000}"/>
    <cellStyle name="20% - Accent1 4 3 2" xfId="73" xr:uid="{00000000-0005-0000-0000-000038000000}"/>
    <cellStyle name="20% - Accent1 4 4" xfId="74" xr:uid="{00000000-0005-0000-0000-000039000000}"/>
    <cellStyle name="20% - Accent1 5" xfId="75" xr:uid="{00000000-0005-0000-0000-00003A000000}"/>
    <cellStyle name="20% - Accent1 5 2" xfId="76" xr:uid="{00000000-0005-0000-0000-00003B000000}"/>
    <cellStyle name="20% - Accent1 5 2 2" xfId="77" xr:uid="{00000000-0005-0000-0000-00003C000000}"/>
    <cellStyle name="20% - Accent1 5 3" xfId="78" xr:uid="{00000000-0005-0000-0000-00003D000000}"/>
    <cellStyle name="20% - Accent1 5 3 2" xfId="79" xr:uid="{00000000-0005-0000-0000-00003E000000}"/>
    <cellStyle name="20% - Accent1 5 4" xfId="80" xr:uid="{00000000-0005-0000-0000-00003F000000}"/>
    <cellStyle name="20% - Accent1 6" xfId="81" xr:uid="{00000000-0005-0000-0000-000040000000}"/>
    <cellStyle name="20% - Accent1 6 2" xfId="82" xr:uid="{00000000-0005-0000-0000-000041000000}"/>
    <cellStyle name="20% - Accent1 6 2 2" xfId="83" xr:uid="{00000000-0005-0000-0000-000042000000}"/>
    <cellStyle name="20% - Accent1 6 3" xfId="84" xr:uid="{00000000-0005-0000-0000-000043000000}"/>
    <cellStyle name="20% - Accent1 6 3 2" xfId="85" xr:uid="{00000000-0005-0000-0000-000044000000}"/>
    <cellStyle name="20% - Accent1 6 4" xfId="86" xr:uid="{00000000-0005-0000-0000-000045000000}"/>
    <cellStyle name="20% - Accent1 7" xfId="87" xr:uid="{00000000-0005-0000-0000-000046000000}"/>
    <cellStyle name="20% - Accent1 7 2" xfId="88" xr:uid="{00000000-0005-0000-0000-000047000000}"/>
    <cellStyle name="20% - Accent1 8" xfId="89" xr:uid="{00000000-0005-0000-0000-000048000000}"/>
    <cellStyle name="20% - Accent1 8 2" xfId="90" xr:uid="{00000000-0005-0000-0000-000049000000}"/>
    <cellStyle name="20% - Accent1 9" xfId="91" xr:uid="{00000000-0005-0000-0000-00004A000000}"/>
    <cellStyle name="20% - Accent2 10" xfId="92" xr:uid="{00000000-0005-0000-0000-00004B000000}"/>
    <cellStyle name="20% - Accent2 2" xfId="93" xr:uid="{00000000-0005-0000-0000-00004C000000}"/>
    <cellStyle name="20% - Accent2 2 2" xfId="94" xr:uid="{00000000-0005-0000-0000-00004D000000}"/>
    <cellStyle name="20% - Accent2 2 2 2" xfId="95" xr:uid="{00000000-0005-0000-0000-00004E000000}"/>
    <cellStyle name="20% - Accent2 2 2 2 2" xfId="96" xr:uid="{00000000-0005-0000-0000-00004F000000}"/>
    <cellStyle name="20% - Accent2 2 2 2 2 2" xfId="97" xr:uid="{00000000-0005-0000-0000-000050000000}"/>
    <cellStyle name="20% - Accent2 2 2 2 3" xfId="98" xr:uid="{00000000-0005-0000-0000-000051000000}"/>
    <cellStyle name="20% - Accent2 2 2 2 3 2" xfId="99" xr:uid="{00000000-0005-0000-0000-000052000000}"/>
    <cellStyle name="20% - Accent2 2 2 2 4" xfId="100" xr:uid="{00000000-0005-0000-0000-000053000000}"/>
    <cellStyle name="20% - Accent2 2 2 3" xfId="101" xr:uid="{00000000-0005-0000-0000-000054000000}"/>
    <cellStyle name="20% - Accent2 2 2 3 2" xfId="102" xr:uid="{00000000-0005-0000-0000-000055000000}"/>
    <cellStyle name="20% - Accent2 2 2 4" xfId="103" xr:uid="{00000000-0005-0000-0000-000056000000}"/>
    <cellStyle name="20% - Accent2 2 2 4 2" xfId="104" xr:uid="{00000000-0005-0000-0000-000057000000}"/>
    <cellStyle name="20% - Accent2 2 2 5" xfId="105" xr:uid="{00000000-0005-0000-0000-000058000000}"/>
    <cellStyle name="20% - Accent2 2 3" xfId="106" xr:uid="{00000000-0005-0000-0000-000059000000}"/>
    <cellStyle name="20% - Accent2 2 3 2" xfId="107" xr:uid="{00000000-0005-0000-0000-00005A000000}"/>
    <cellStyle name="20% - Accent2 2 3 2 2" xfId="108" xr:uid="{00000000-0005-0000-0000-00005B000000}"/>
    <cellStyle name="20% - Accent2 2 3 3" xfId="109" xr:uid="{00000000-0005-0000-0000-00005C000000}"/>
    <cellStyle name="20% - Accent2 2 3 3 2" xfId="110" xr:uid="{00000000-0005-0000-0000-00005D000000}"/>
    <cellStyle name="20% - Accent2 2 3 4" xfId="111" xr:uid="{00000000-0005-0000-0000-00005E000000}"/>
    <cellStyle name="20% - Accent2 2 4" xfId="112" xr:uid="{00000000-0005-0000-0000-00005F000000}"/>
    <cellStyle name="20% - Accent2 2 4 2" xfId="113" xr:uid="{00000000-0005-0000-0000-000060000000}"/>
    <cellStyle name="20% - Accent2 2 4 2 2" xfId="114" xr:uid="{00000000-0005-0000-0000-000061000000}"/>
    <cellStyle name="20% - Accent2 2 4 3" xfId="115" xr:uid="{00000000-0005-0000-0000-000062000000}"/>
    <cellStyle name="20% - Accent2 2 4 3 2" xfId="116" xr:uid="{00000000-0005-0000-0000-000063000000}"/>
    <cellStyle name="20% - Accent2 2 4 4" xfId="117" xr:uid="{00000000-0005-0000-0000-000064000000}"/>
    <cellStyle name="20% - Accent2 2 5" xfId="118" xr:uid="{00000000-0005-0000-0000-000065000000}"/>
    <cellStyle name="20% - Accent2 2 5 2" xfId="119" xr:uid="{00000000-0005-0000-0000-000066000000}"/>
    <cellStyle name="20% - Accent2 2 5 2 2" xfId="120" xr:uid="{00000000-0005-0000-0000-000067000000}"/>
    <cellStyle name="20% - Accent2 2 5 3" xfId="121" xr:uid="{00000000-0005-0000-0000-000068000000}"/>
    <cellStyle name="20% - Accent2 2 5 3 2" xfId="122" xr:uid="{00000000-0005-0000-0000-000069000000}"/>
    <cellStyle name="20% - Accent2 2 5 4" xfId="123" xr:uid="{00000000-0005-0000-0000-00006A000000}"/>
    <cellStyle name="20% - Accent2 2 6" xfId="124" xr:uid="{00000000-0005-0000-0000-00006B000000}"/>
    <cellStyle name="20% - Accent2 2 6 2" xfId="125" xr:uid="{00000000-0005-0000-0000-00006C000000}"/>
    <cellStyle name="20% - Accent2 2 7" xfId="126" xr:uid="{00000000-0005-0000-0000-00006D000000}"/>
    <cellStyle name="20% - Accent2 2 7 2" xfId="127" xr:uid="{00000000-0005-0000-0000-00006E000000}"/>
    <cellStyle name="20% - Accent2 2 8" xfId="128" xr:uid="{00000000-0005-0000-0000-00006F000000}"/>
    <cellStyle name="20% - Accent2 3" xfId="129" xr:uid="{00000000-0005-0000-0000-000070000000}"/>
    <cellStyle name="20% - Accent2 3 2" xfId="130" xr:uid="{00000000-0005-0000-0000-000071000000}"/>
    <cellStyle name="20% - Accent2 3 2 2" xfId="131" xr:uid="{00000000-0005-0000-0000-000072000000}"/>
    <cellStyle name="20% - Accent2 3 2 2 2" xfId="132" xr:uid="{00000000-0005-0000-0000-000073000000}"/>
    <cellStyle name="20% - Accent2 3 2 3" xfId="133" xr:uid="{00000000-0005-0000-0000-000074000000}"/>
    <cellStyle name="20% - Accent2 3 2 3 2" xfId="134" xr:uid="{00000000-0005-0000-0000-000075000000}"/>
    <cellStyle name="20% - Accent2 3 2 4" xfId="135" xr:uid="{00000000-0005-0000-0000-000076000000}"/>
    <cellStyle name="20% - Accent2 3 3" xfId="136" xr:uid="{00000000-0005-0000-0000-000077000000}"/>
    <cellStyle name="20% - Accent2 3 3 2" xfId="137" xr:uid="{00000000-0005-0000-0000-000078000000}"/>
    <cellStyle name="20% - Accent2 3 4" xfId="138" xr:uid="{00000000-0005-0000-0000-000079000000}"/>
    <cellStyle name="20% - Accent2 3 4 2" xfId="139" xr:uid="{00000000-0005-0000-0000-00007A000000}"/>
    <cellStyle name="20% - Accent2 3 5" xfId="140" xr:uid="{00000000-0005-0000-0000-00007B000000}"/>
    <cellStyle name="20% - Accent2 4" xfId="141" xr:uid="{00000000-0005-0000-0000-00007C000000}"/>
    <cellStyle name="20% - Accent2 4 2" xfId="142" xr:uid="{00000000-0005-0000-0000-00007D000000}"/>
    <cellStyle name="20% - Accent2 4 2 2" xfId="143" xr:uid="{00000000-0005-0000-0000-00007E000000}"/>
    <cellStyle name="20% - Accent2 4 3" xfId="144" xr:uid="{00000000-0005-0000-0000-00007F000000}"/>
    <cellStyle name="20% - Accent2 4 3 2" xfId="145" xr:uid="{00000000-0005-0000-0000-000080000000}"/>
    <cellStyle name="20% - Accent2 4 4" xfId="146" xr:uid="{00000000-0005-0000-0000-000081000000}"/>
    <cellStyle name="20% - Accent2 5" xfId="147" xr:uid="{00000000-0005-0000-0000-000082000000}"/>
    <cellStyle name="20% - Accent2 5 2" xfId="148" xr:uid="{00000000-0005-0000-0000-000083000000}"/>
    <cellStyle name="20% - Accent2 5 2 2" xfId="149" xr:uid="{00000000-0005-0000-0000-000084000000}"/>
    <cellStyle name="20% - Accent2 5 3" xfId="150" xr:uid="{00000000-0005-0000-0000-000085000000}"/>
    <cellStyle name="20% - Accent2 5 3 2" xfId="151" xr:uid="{00000000-0005-0000-0000-000086000000}"/>
    <cellStyle name="20% - Accent2 5 4" xfId="152" xr:uid="{00000000-0005-0000-0000-000087000000}"/>
    <cellStyle name="20% - Accent2 6" xfId="153" xr:uid="{00000000-0005-0000-0000-000088000000}"/>
    <cellStyle name="20% - Accent2 6 2" xfId="154" xr:uid="{00000000-0005-0000-0000-000089000000}"/>
    <cellStyle name="20% - Accent2 6 2 2" xfId="155" xr:uid="{00000000-0005-0000-0000-00008A000000}"/>
    <cellStyle name="20% - Accent2 6 3" xfId="156" xr:uid="{00000000-0005-0000-0000-00008B000000}"/>
    <cellStyle name="20% - Accent2 6 3 2" xfId="157" xr:uid="{00000000-0005-0000-0000-00008C000000}"/>
    <cellStyle name="20% - Accent2 6 4" xfId="158" xr:uid="{00000000-0005-0000-0000-00008D000000}"/>
    <cellStyle name="20% - Accent2 7" xfId="159" xr:uid="{00000000-0005-0000-0000-00008E000000}"/>
    <cellStyle name="20% - Accent2 7 2" xfId="160" xr:uid="{00000000-0005-0000-0000-00008F000000}"/>
    <cellStyle name="20% - Accent2 8" xfId="161" xr:uid="{00000000-0005-0000-0000-000090000000}"/>
    <cellStyle name="20% - Accent2 8 2" xfId="162" xr:uid="{00000000-0005-0000-0000-000091000000}"/>
    <cellStyle name="20% - Accent2 9" xfId="163" xr:uid="{00000000-0005-0000-0000-000092000000}"/>
    <cellStyle name="20% - Accent3 10" xfId="164" xr:uid="{00000000-0005-0000-0000-000093000000}"/>
    <cellStyle name="20% - Accent3 2" xfId="165" xr:uid="{00000000-0005-0000-0000-000094000000}"/>
    <cellStyle name="20% - Accent3 2 2" xfId="166" xr:uid="{00000000-0005-0000-0000-000095000000}"/>
    <cellStyle name="20% - Accent3 2 2 2" xfId="167" xr:uid="{00000000-0005-0000-0000-000096000000}"/>
    <cellStyle name="20% - Accent3 2 2 2 2" xfId="168" xr:uid="{00000000-0005-0000-0000-000097000000}"/>
    <cellStyle name="20% - Accent3 2 2 2 2 2" xfId="169" xr:uid="{00000000-0005-0000-0000-000098000000}"/>
    <cellStyle name="20% - Accent3 2 2 2 3" xfId="170" xr:uid="{00000000-0005-0000-0000-000099000000}"/>
    <cellStyle name="20% - Accent3 2 2 2 3 2" xfId="171" xr:uid="{00000000-0005-0000-0000-00009A000000}"/>
    <cellStyle name="20% - Accent3 2 2 2 4" xfId="172" xr:uid="{00000000-0005-0000-0000-00009B000000}"/>
    <cellStyle name="20% - Accent3 2 2 3" xfId="173" xr:uid="{00000000-0005-0000-0000-00009C000000}"/>
    <cellStyle name="20% - Accent3 2 2 3 2" xfId="174" xr:uid="{00000000-0005-0000-0000-00009D000000}"/>
    <cellStyle name="20% - Accent3 2 2 4" xfId="175" xr:uid="{00000000-0005-0000-0000-00009E000000}"/>
    <cellStyle name="20% - Accent3 2 2 4 2" xfId="176" xr:uid="{00000000-0005-0000-0000-00009F000000}"/>
    <cellStyle name="20% - Accent3 2 2 5" xfId="177" xr:uid="{00000000-0005-0000-0000-0000A0000000}"/>
    <cellStyle name="20% - Accent3 2 3" xfId="178" xr:uid="{00000000-0005-0000-0000-0000A1000000}"/>
    <cellStyle name="20% - Accent3 2 3 2" xfId="179" xr:uid="{00000000-0005-0000-0000-0000A2000000}"/>
    <cellStyle name="20% - Accent3 2 3 2 2" xfId="180" xr:uid="{00000000-0005-0000-0000-0000A3000000}"/>
    <cellStyle name="20% - Accent3 2 3 3" xfId="181" xr:uid="{00000000-0005-0000-0000-0000A4000000}"/>
    <cellStyle name="20% - Accent3 2 3 3 2" xfId="182" xr:uid="{00000000-0005-0000-0000-0000A5000000}"/>
    <cellStyle name="20% - Accent3 2 3 4" xfId="183" xr:uid="{00000000-0005-0000-0000-0000A6000000}"/>
    <cellStyle name="20% - Accent3 2 4" xfId="184" xr:uid="{00000000-0005-0000-0000-0000A7000000}"/>
    <cellStyle name="20% - Accent3 2 4 2" xfId="185" xr:uid="{00000000-0005-0000-0000-0000A8000000}"/>
    <cellStyle name="20% - Accent3 2 4 2 2" xfId="186" xr:uid="{00000000-0005-0000-0000-0000A9000000}"/>
    <cellStyle name="20% - Accent3 2 4 3" xfId="187" xr:uid="{00000000-0005-0000-0000-0000AA000000}"/>
    <cellStyle name="20% - Accent3 2 4 3 2" xfId="188" xr:uid="{00000000-0005-0000-0000-0000AB000000}"/>
    <cellStyle name="20% - Accent3 2 4 4" xfId="189" xr:uid="{00000000-0005-0000-0000-0000AC000000}"/>
    <cellStyle name="20% - Accent3 2 5" xfId="190" xr:uid="{00000000-0005-0000-0000-0000AD000000}"/>
    <cellStyle name="20% - Accent3 2 5 2" xfId="191" xr:uid="{00000000-0005-0000-0000-0000AE000000}"/>
    <cellStyle name="20% - Accent3 2 5 2 2" xfId="192" xr:uid="{00000000-0005-0000-0000-0000AF000000}"/>
    <cellStyle name="20% - Accent3 2 5 3" xfId="193" xr:uid="{00000000-0005-0000-0000-0000B0000000}"/>
    <cellStyle name="20% - Accent3 2 5 3 2" xfId="194" xr:uid="{00000000-0005-0000-0000-0000B1000000}"/>
    <cellStyle name="20% - Accent3 2 5 4" xfId="195" xr:uid="{00000000-0005-0000-0000-0000B2000000}"/>
    <cellStyle name="20% - Accent3 2 6" xfId="196" xr:uid="{00000000-0005-0000-0000-0000B3000000}"/>
    <cellStyle name="20% - Accent3 2 6 2" xfId="197" xr:uid="{00000000-0005-0000-0000-0000B4000000}"/>
    <cellStyle name="20% - Accent3 2 7" xfId="198" xr:uid="{00000000-0005-0000-0000-0000B5000000}"/>
    <cellStyle name="20% - Accent3 2 7 2" xfId="199" xr:uid="{00000000-0005-0000-0000-0000B6000000}"/>
    <cellStyle name="20% - Accent3 2 8" xfId="200" xr:uid="{00000000-0005-0000-0000-0000B7000000}"/>
    <cellStyle name="20% - Accent3 3" xfId="201" xr:uid="{00000000-0005-0000-0000-0000B8000000}"/>
    <cellStyle name="20% - Accent3 3 2" xfId="202" xr:uid="{00000000-0005-0000-0000-0000B9000000}"/>
    <cellStyle name="20% - Accent3 3 2 2" xfId="203" xr:uid="{00000000-0005-0000-0000-0000BA000000}"/>
    <cellStyle name="20% - Accent3 3 2 2 2" xfId="204" xr:uid="{00000000-0005-0000-0000-0000BB000000}"/>
    <cellStyle name="20% - Accent3 3 2 3" xfId="205" xr:uid="{00000000-0005-0000-0000-0000BC000000}"/>
    <cellStyle name="20% - Accent3 3 2 3 2" xfId="206" xr:uid="{00000000-0005-0000-0000-0000BD000000}"/>
    <cellStyle name="20% - Accent3 3 2 4" xfId="207" xr:uid="{00000000-0005-0000-0000-0000BE000000}"/>
    <cellStyle name="20% - Accent3 3 3" xfId="208" xr:uid="{00000000-0005-0000-0000-0000BF000000}"/>
    <cellStyle name="20% - Accent3 3 3 2" xfId="209" xr:uid="{00000000-0005-0000-0000-0000C0000000}"/>
    <cellStyle name="20% - Accent3 3 4" xfId="210" xr:uid="{00000000-0005-0000-0000-0000C1000000}"/>
    <cellStyle name="20% - Accent3 3 4 2" xfId="211" xr:uid="{00000000-0005-0000-0000-0000C2000000}"/>
    <cellStyle name="20% - Accent3 3 5" xfId="212" xr:uid="{00000000-0005-0000-0000-0000C3000000}"/>
    <cellStyle name="20% - Accent3 4" xfId="213" xr:uid="{00000000-0005-0000-0000-0000C4000000}"/>
    <cellStyle name="20% - Accent3 4 2" xfId="214" xr:uid="{00000000-0005-0000-0000-0000C5000000}"/>
    <cellStyle name="20% - Accent3 4 2 2" xfId="215" xr:uid="{00000000-0005-0000-0000-0000C6000000}"/>
    <cellStyle name="20% - Accent3 4 3" xfId="216" xr:uid="{00000000-0005-0000-0000-0000C7000000}"/>
    <cellStyle name="20% - Accent3 4 3 2" xfId="217" xr:uid="{00000000-0005-0000-0000-0000C8000000}"/>
    <cellStyle name="20% - Accent3 4 4" xfId="218" xr:uid="{00000000-0005-0000-0000-0000C9000000}"/>
    <cellStyle name="20% - Accent3 5" xfId="219" xr:uid="{00000000-0005-0000-0000-0000CA000000}"/>
    <cellStyle name="20% - Accent3 5 2" xfId="220" xr:uid="{00000000-0005-0000-0000-0000CB000000}"/>
    <cellStyle name="20% - Accent3 5 2 2" xfId="221" xr:uid="{00000000-0005-0000-0000-0000CC000000}"/>
    <cellStyle name="20% - Accent3 5 3" xfId="222" xr:uid="{00000000-0005-0000-0000-0000CD000000}"/>
    <cellStyle name="20% - Accent3 5 3 2" xfId="223" xr:uid="{00000000-0005-0000-0000-0000CE000000}"/>
    <cellStyle name="20% - Accent3 5 4" xfId="224" xr:uid="{00000000-0005-0000-0000-0000CF000000}"/>
    <cellStyle name="20% - Accent3 6" xfId="225" xr:uid="{00000000-0005-0000-0000-0000D0000000}"/>
    <cellStyle name="20% - Accent3 6 2" xfId="226" xr:uid="{00000000-0005-0000-0000-0000D1000000}"/>
    <cellStyle name="20% - Accent3 6 2 2" xfId="227" xr:uid="{00000000-0005-0000-0000-0000D2000000}"/>
    <cellStyle name="20% - Accent3 6 3" xfId="228" xr:uid="{00000000-0005-0000-0000-0000D3000000}"/>
    <cellStyle name="20% - Accent3 6 3 2" xfId="229" xr:uid="{00000000-0005-0000-0000-0000D4000000}"/>
    <cellStyle name="20% - Accent3 6 4" xfId="230" xr:uid="{00000000-0005-0000-0000-0000D5000000}"/>
    <cellStyle name="20% - Accent3 7" xfId="231" xr:uid="{00000000-0005-0000-0000-0000D6000000}"/>
    <cellStyle name="20% - Accent3 7 2" xfId="232" xr:uid="{00000000-0005-0000-0000-0000D7000000}"/>
    <cellStyle name="20% - Accent3 8" xfId="233" xr:uid="{00000000-0005-0000-0000-0000D8000000}"/>
    <cellStyle name="20% - Accent3 8 2" xfId="234" xr:uid="{00000000-0005-0000-0000-0000D9000000}"/>
    <cellStyle name="20% - Accent3 9" xfId="235" xr:uid="{00000000-0005-0000-0000-0000DA000000}"/>
    <cellStyle name="20% - Accent4 10" xfId="236" xr:uid="{00000000-0005-0000-0000-0000DB000000}"/>
    <cellStyle name="20% - Accent4 2" xfId="237" xr:uid="{00000000-0005-0000-0000-0000DC000000}"/>
    <cellStyle name="20% - Accent4 2 2" xfId="238" xr:uid="{00000000-0005-0000-0000-0000DD000000}"/>
    <cellStyle name="20% - Accent4 2 2 2" xfId="239" xr:uid="{00000000-0005-0000-0000-0000DE000000}"/>
    <cellStyle name="20% - Accent4 2 2 2 2" xfId="240" xr:uid="{00000000-0005-0000-0000-0000DF000000}"/>
    <cellStyle name="20% - Accent4 2 2 2 2 2" xfId="241" xr:uid="{00000000-0005-0000-0000-0000E0000000}"/>
    <cellStyle name="20% - Accent4 2 2 2 3" xfId="242" xr:uid="{00000000-0005-0000-0000-0000E1000000}"/>
    <cellStyle name="20% - Accent4 2 2 2 3 2" xfId="243" xr:uid="{00000000-0005-0000-0000-0000E2000000}"/>
    <cellStyle name="20% - Accent4 2 2 2 4" xfId="244" xr:uid="{00000000-0005-0000-0000-0000E3000000}"/>
    <cellStyle name="20% - Accent4 2 2 3" xfId="245" xr:uid="{00000000-0005-0000-0000-0000E4000000}"/>
    <cellStyle name="20% - Accent4 2 2 3 2" xfId="246" xr:uid="{00000000-0005-0000-0000-0000E5000000}"/>
    <cellStyle name="20% - Accent4 2 2 4" xfId="247" xr:uid="{00000000-0005-0000-0000-0000E6000000}"/>
    <cellStyle name="20% - Accent4 2 2 4 2" xfId="248" xr:uid="{00000000-0005-0000-0000-0000E7000000}"/>
    <cellStyle name="20% - Accent4 2 2 5" xfId="249" xr:uid="{00000000-0005-0000-0000-0000E8000000}"/>
    <cellStyle name="20% - Accent4 2 3" xfId="250" xr:uid="{00000000-0005-0000-0000-0000E9000000}"/>
    <cellStyle name="20% - Accent4 2 3 2" xfId="251" xr:uid="{00000000-0005-0000-0000-0000EA000000}"/>
    <cellStyle name="20% - Accent4 2 3 2 2" xfId="252" xr:uid="{00000000-0005-0000-0000-0000EB000000}"/>
    <cellStyle name="20% - Accent4 2 3 3" xfId="253" xr:uid="{00000000-0005-0000-0000-0000EC000000}"/>
    <cellStyle name="20% - Accent4 2 3 3 2" xfId="254" xr:uid="{00000000-0005-0000-0000-0000ED000000}"/>
    <cellStyle name="20% - Accent4 2 3 4" xfId="255" xr:uid="{00000000-0005-0000-0000-0000EE000000}"/>
    <cellStyle name="20% - Accent4 2 4" xfId="256" xr:uid="{00000000-0005-0000-0000-0000EF000000}"/>
    <cellStyle name="20% - Accent4 2 4 2" xfId="257" xr:uid="{00000000-0005-0000-0000-0000F0000000}"/>
    <cellStyle name="20% - Accent4 2 4 2 2" xfId="258" xr:uid="{00000000-0005-0000-0000-0000F1000000}"/>
    <cellStyle name="20% - Accent4 2 4 3" xfId="259" xr:uid="{00000000-0005-0000-0000-0000F2000000}"/>
    <cellStyle name="20% - Accent4 2 4 3 2" xfId="260" xr:uid="{00000000-0005-0000-0000-0000F3000000}"/>
    <cellStyle name="20% - Accent4 2 4 4" xfId="261" xr:uid="{00000000-0005-0000-0000-0000F4000000}"/>
    <cellStyle name="20% - Accent4 2 5" xfId="262" xr:uid="{00000000-0005-0000-0000-0000F5000000}"/>
    <cellStyle name="20% - Accent4 2 5 2" xfId="263" xr:uid="{00000000-0005-0000-0000-0000F6000000}"/>
    <cellStyle name="20% - Accent4 2 5 2 2" xfId="264" xr:uid="{00000000-0005-0000-0000-0000F7000000}"/>
    <cellStyle name="20% - Accent4 2 5 3" xfId="265" xr:uid="{00000000-0005-0000-0000-0000F8000000}"/>
    <cellStyle name="20% - Accent4 2 5 3 2" xfId="266" xr:uid="{00000000-0005-0000-0000-0000F9000000}"/>
    <cellStyle name="20% - Accent4 2 5 4" xfId="267" xr:uid="{00000000-0005-0000-0000-0000FA000000}"/>
    <cellStyle name="20% - Accent4 2 6" xfId="268" xr:uid="{00000000-0005-0000-0000-0000FB000000}"/>
    <cellStyle name="20% - Accent4 2 6 2" xfId="269" xr:uid="{00000000-0005-0000-0000-0000FC000000}"/>
    <cellStyle name="20% - Accent4 2 7" xfId="270" xr:uid="{00000000-0005-0000-0000-0000FD000000}"/>
    <cellStyle name="20% - Accent4 2 7 2" xfId="271" xr:uid="{00000000-0005-0000-0000-0000FE000000}"/>
    <cellStyle name="20% - Accent4 2 8" xfId="272" xr:uid="{00000000-0005-0000-0000-0000FF000000}"/>
    <cellStyle name="20% - Accent4 3" xfId="273" xr:uid="{00000000-0005-0000-0000-000000010000}"/>
    <cellStyle name="20% - Accent4 3 2" xfId="274" xr:uid="{00000000-0005-0000-0000-000001010000}"/>
    <cellStyle name="20% - Accent4 3 2 2" xfId="275" xr:uid="{00000000-0005-0000-0000-000002010000}"/>
    <cellStyle name="20% - Accent4 3 2 2 2" xfId="276" xr:uid="{00000000-0005-0000-0000-000003010000}"/>
    <cellStyle name="20% - Accent4 3 2 3" xfId="277" xr:uid="{00000000-0005-0000-0000-000004010000}"/>
    <cellStyle name="20% - Accent4 3 2 3 2" xfId="278" xr:uid="{00000000-0005-0000-0000-000005010000}"/>
    <cellStyle name="20% - Accent4 3 2 4" xfId="279" xr:uid="{00000000-0005-0000-0000-000006010000}"/>
    <cellStyle name="20% - Accent4 3 3" xfId="280" xr:uid="{00000000-0005-0000-0000-000007010000}"/>
    <cellStyle name="20% - Accent4 3 3 2" xfId="281" xr:uid="{00000000-0005-0000-0000-000008010000}"/>
    <cellStyle name="20% - Accent4 3 4" xfId="282" xr:uid="{00000000-0005-0000-0000-000009010000}"/>
    <cellStyle name="20% - Accent4 3 4 2" xfId="283" xr:uid="{00000000-0005-0000-0000-00000A010000}"/>
    <cellStyle name="20% - Accent4 3 5" xfId="284" xr:uid="{00000000-0005-0000-0000-00000B010000}"/>
    <cellStyle name="20% - Accent4 4" xfId="285" xr:uid="{00000000-0005-0000-0000-00000C010000}"/>
    <cellStyle name="20% - Accent4 4 2" xfId="286" xr:uid="{00000000-0005-0000-0000-00000D010000}"/>
    <cellStyle name="20% - Accent4 4 2 2" xfId="287" xr:uid="{00000000-0005-0000-0000-00000E010000}"/>
    <cellStyle name="20% - Accent4 4 3" xfId="288" xr:uid="{00000000-0005-0000-0000-00000F010000}"/>
    <cellStyle name="20% - Accent4 4 3 2" xfId="289" xr:uid="{00000000-0005-0000-0000-000010010000}"/>
    <cellStyle name="20% - Accent4 4 4" xfId="290" xr:uid="{00000000-0005-0000-0000-000011010000}"/>
    <cellStyle name="20% - Accent4 5" xfId="291" xr:uid="{00000000-0005-0000-0000-000012010000}"/>
    <cellStyle name="20% - Accent4 5 2" xfId="292" xr:uid="{00000000-0005-0000-0000-000013010000}"/>
    <cellStyle name="20% - Accent4 5 2 2" xfId="293" xr:uid="{00000000-0005-0000-0000-000014010000}"/>
    <cellStyle name="20% - Accent4 5 3" xfId="294" xr:uid="{00000000-0005-0000-0000-000015010000}"/>
    <cellStyle name="20% - Accent4 5 3 2" xfId="295" xr:uid="{00000000-0005-0000-0000-000016010000}"/>
    <cellStyle name="20% - Accent4 5 4" xfId="296" xr:uid="{00000000-0005-0000-0000-000017010000}"/>
    <cellStyle name="20% - Accent4 6" xfId="297" xr:uid="{00000000-0005-0000-0000-000018010000}"/>
    <cellStyle name="20% - Accent4 6 2" xfId="298" xr:uid="{00000000-0005-0000-0000-000019010000}"/>
    <cellStyle name="20% - Accent4 6 2 2" xfId="299" xr:uid="{00000000-0005-0000-0000-00001A010000}"/>
    <cellStyle name="20% - Accent4 6 3" xfId="300" xr:uid="{00000000-0005-0000-0000-00001B010000}"/>
    <cellStyle name="20% - Accent4 6 3 2" xfId="301" xr:uid="{00000000-0005-0000-0000-00001C010000}"/>
    <cellStyle name="20% - Accent4 6 4" xfId="302" xr:uid="{00000000-0005-0000-0000-00001D010000}"/>
    <cellStyle name="20% - Accent4 7" xfId="303" xr:uid="{00000000-0005-0000-0000-00001E010000}"/>
    <cellStyle name="20% - Accent4 7 2" xfId="304" xr:uid="{00000000-0005-0000-0000-00001F010000}"/>
    <cellStyle name="20% - Accent4 8" xfId="305" xr:uid="{00000000-0005-0000-0000-000020010000}"/>
    <cellStyle name="20% - Accent4 8 2" xfId="306" xr:uid="{00000000-0005-0000-0000-000021010000}"/>
    <cellStyle name="20% - Accent4 9" xfId="307" xr:uid="{00000000-0005-0000-0000-000022010000}"/>
    <cellStyle name="20% - Accent5 2" xfId="308" xr:uid="{00000000-0005-0000-0000-000023010000}"/>
    <cellStyle name="20% - Accent5 2 2" xfId="309" xr:uid="{00000000-0005-0000-0000-000024010000}"/>
    <cellStyle name="20% - Accent5 2 2 2" xfId="310" xr:uid="{00000000-0005-0000-0000-000025010000}"/>
    <cellStyle name="20% - Accent5 2 2 2 2" xfId="311" xr:uid="{00000000-0005-0000-0000-000026010000}"/>
    <cellStyle name="20% - Accent5 2 2 2 3" xfId="312" xr:uid="{00000000-0005-0000-0000-000027010000}"/>
    <cellStyle name="20% - Accent5 2 2 3" xfId="313" xr:uid="{00000000-0005-0000-0000-000028010000}"/>
    <cellStyle name="20% - Accent5 2 2 4" xfId="314" xr:uid="{00000000-0005-0000-0000-000029010000}"/>
    <cellStyle name="20% - Accent5 2 3" xfId="315" xr:uid="{00000000-0005-0000-0000-00002A010000}"/>
    <cellStyle name="20% - Accent5 2 3 2" xfId="316" xr:uid="{00000000-0005-0000-0000-00002B010000}"/>
    <cellStyle name="20% - Accent5 2 3 3" xfId="317" xr:uid="{00000000-0005-0000-0000-00002C010000}"/>
    <cellStyle name="20% - Accent5 2 4" xfId="318" xr:uid="{00000000-0005-0000-0000-00002D010000}"/>
    <cellStyle name="20% - Accent5 2 4 2" xfId="319" xr:uid="{00000000-0005-0000-0000-00002E010000}"/>
    <cellStyle name="20% - Accent5 2 4 3" xfId="320" xr:uid="{00000000-0005-0000-0000-00002F010000}"/>
    <cellStyle name="20% - Accent5 2 5" xfId="321" xr:uid="{00000000-0005-0000-0000-000030010000}"/>
    <cellStyle name="20% - Accent5 2 5 2" xfId="322" xr:uid="{00000000-0005-0000-0000-000031010000}"/>
    <cellStyle name="20% - Accent5 2 5 3" xfId="323" xr:uid="{00000000-0005-0000-0000-000032010000}"/>
    <cellStyle name="20% - Accent5 2 6" xfId="324" xr:uid="{00000000-0005-0000-0000-000033010000}"/>
    <cellStyle name="20% - Accent5 2 7" xfId="325" xr:uid="{00000000-0005-0000-0000-000034010000}"/>
    <cellStyle name="20% - Accent5 3" xfId="326" xr:uid="{00000000-0005-0000-0000-000035010000}"/>
    <cellStyle name="20% - Accent5 3 2" xfId="327" xr:uid="{00000000-0005-0000-0000-000036010000}"/>
    <cellStyle name="20% - Accent5 3 2 2" xfId="328" xr:uid="{00000000-0005-0000-0000-000037010000}"/>
    <cellStyle name="20% - Accent5 3 2 3" xfId="329" xr:uid="{00000000-0005-0000-0000-000038010000}"/>
    <cellStyle name="20% - Accent5 3 3" xfId="330" xr:uid="{00000000-0005-0000-0000-000039010000}"/>
    <cellStyle name="20% - Accent5 3 4" xfId="331" xr:uid="{00000000-0005-0000-0000-00003A010000}"/>
    <cellStyle name="20% - Accent5 4" xfId="332" xr:uid="{00000000-0005-0000-0000-00003B010000}"/>
    <cellStyle name="20% - Accent5 4 2" xfId="333" xr:uid="{00000000-0005-0000-0000-00003C010000}"/>
    <cellStyle name="20% - Accent5 4 3" xfId="334" xr:uid="{00000000-0005-0000-0000-00003D010000}"/>
    <cellStyle name="20% - Accent5 5" xfId="335" xr:uid="{00000000-0005-0000-0000-00003E010000}"/>
    <cellStyle name="20% - Accent5 5 2" xfId="336" xr:uid="{00000000-0005-0000-0000-00003F010000}"/>
    <cellStyle name="20% - Accent5 5 3" xfId="337" xr:uid="{00000000-0005-0000-0000-000040010000}"/>
    <cellStyle name="20% - Accent5 6" xfId="338" xr:uid="{00000000-0005-0000-0000-000041010000}"/>
    <cellStyle name="20% - Accent5 6 2" xfId="339" xr:uid="{00000000-0005-0000-0000-000042010000}"/>
    <cellStyle name="20% - Accent5 6 3" xfId="340" xr:uid="{00000000-0005-0000-0000-000043010000}"/>
    <cellStyle name="20% - Accent5 7" xfId="341" xr:uid="{00000000-0005-0000-0000-000044010000}"/>
    <cellStyle name="20% - Accent5 8" xfId="342" xr:uid="{00000000-0005-0000-0000-000045010000}"/>
    <cellStyle name="20% - Accent6 10" xfId="343" xr:uid="{00000000-0005-0000-0000-000046010000}"/>
    <cellStyle name="20% - Accent6 2" xfId="344" xr:uid="{00000000-0005-0000-0000-000047010000}"/>
    <cellStyle name="20% - Accent6 2 2" xfId="345" xr:uid="{00000000-0005-0000-0000-000048010000}"/>
    <cellStyle name="20% - Accent6 2 2 2" xfId="346" xr:uid="{00000000-0005-0000-0000-000049010000}"/>
    <cellStyle name="20% - Accent6 2 2 2 2" xfId="347" xr:uid="{00000000-0005-0000-0000-00004A010000}"/>
    <cellStyle name="20% - Accent6 2 2 2 2 2" xfId="348" xr:uid="{00000000-0005-0000-0000-00004B010000}"/>
    <cellStyle name="20% - Accent6 2 2 2 3" xfId="349" xr:uid="{00000000-0005-0000-0000-00004C010000}"/>
    <cellStyle name="20% - Accent6 2 2 2 3 2" xfId="350" xr:uid="{00000000-0005-0000-0000-00004D010000}"/>
    <cellStyle name="20% - Accent6 2 2 2 4" xfId="351" xr:uid="{00000000-0005-0000-0000-00004E010000}"/>
    <cellStyle name="20% - Accent6 2 2 3" xfId="352" xr:uid="{00000000-0005-0000-0000-00004F010000}"/>
    <cellStyle name="20% - Accent6 2 2 3 2" xfId="353" xr:uid="{00000000-0005-0000-0000-000050010000}"/>
    <cellStyle name="20% - Accent6 2 2 4" xfId="354" xr:uid="{00000000-0005-0000-0000-000051010000}"/>
    <cellStyle name="20% - Accent6 2 2 4 2" xfId="355" xr:uid="{00000000-0005-0000-0000-000052010000}"/>
    <cellStyle name="20% - Accent6 2 2 5" xfId="356" xr:uid="{00000000-0005-0000-0000-000053010000}"/>
    <cellStyle name="20% - Accent6 2 3" xfId="357" xr:uid="{00000000-0005-0000-0000-000054010000}"/>
    <cellStyle name="20% - Accent6 2 3 2" xfId="358" xr:uid="{00000000-0005-0000-0000-000055010000}"/>
    <cellStyle name="20% - Accent6 2 3 2 2" xfId="359" xr:uid="{00000000-0005-0000-0000-000056010000}"/>
    <cellStyle name="20% - Accent6 2 3 3" xfId="360" xr:uid="{00000000-0005-0000-0000-000057010000}"/>
    <cellStyle name="20% - Accent6 2 3 3 2" xfId="361" xr:uid="{00000000-0005-0000-0000-000058010000}"/>
    <cellStyle name="20% - Accent6 2 3 4" xfId="362" xr:uid="{00000000-0005-0000-0000-000059010000}"/>
    <cellStyle name="20% - Accent6 2 4" xfId="363" xr:uid="{00000000-0005-0000-0000-00005A010000}"/>
    <cellStyle name="20% - Accent6 2 4 2" xfId="364" xr:uid="{00000000-0005-0000-0000-00005B010000}"/>
    <cellStyle name="20% - Accent6 2 4 2 2" xfId="365" xr:uid="{00000000-0005-0000-0000-00005C010000}"/>
    <cellStyle name="20% - Accent6 2 4 3" xfId="366" xr:uid="{00000000-0005-0000-0000-00005D010000}"/>
    <cellStyle name="20% - Accent6 2 4 3 2" xfId="367" xr:uid="{00000000-0005-0000-0000-00005E010000}"/>
    <cellStyle name="20% - Accent6 2 4 4" xfId="368" xr:uid="{00000000-0005-0000-0000-00005F010000}"/>
    <cellStyle name="20% - Accent6 2 5" xfId="369" xr:uid="{00000000-0005-0000-0000-000060010000}"/>
    <cellStyle name="20% - Accent6 2 5 2" xfId="370" xr:uid="{00000000-0005-0000-0000-000061010000}"/>
    <cellStyle name="20% - Accent6 2 5 2 2" xfId="371" xr:uid="{00000000-0005-0000-0000-000062010000}"/>
    <cellStyle name="20% - Accent6 2 5 3" xfId="372" xr:uid="{00000000-0005-0000-0000-000063010000}"/>
    <cellStyle name="20% - Accent6 2 5 3 2" xfId="373" xr:uid="{00000000-0005-0000-0000-000064010000}"/>
    <cellStyle name="20% - Accent6 2 5 4" xfId="374" xr:uid="{00000000-0005-0000-0000-000065010000}"/>
    <cellStyle name="20% - Accent6 2 6" xfId="375" xr:uid="{00000000-0005-0000-0000-000066010000}"/>
    <cellStyle name="20% - Accent6 2 6 2" xfId="376" xr:uid="{00000000-0005-0000-0000-000067010000}"/>
    <cellStyle name="20% - Accent6 2 7" xfId="377" xr:uid="{00000000-0005-0000-0000-000068010000}"/>
    <cellStyle name="20% - Accent6 2 7 2" xfId="378" xr:uid="{00000000-0005-0000-0000-000069010000}"/>
    <cellStyle name="20% - Accent6 2 8" xfId="379" xr:uid="{00000000-0005-0000-0000-00006A010000}"/>
    <cellStyle name="20% - Accent6 3" xfId="380" xr:uid="{00000000-0005-0000-0000-00006B010000}"/>
    <cellStyle name="20% - Accent6 3 2" xfId="381" xr:uid="{00000000-0005-0000-0000-00006C010000}"/>
    <cellStyle name="20% - Accent6 3 2 2" xfId="382" xr:uid="{00000000-0005-0000-0000-00006D010000}"/>
    <cellStyle name="20% - Accent6 3 2 2 2" xfId="383" xr:uid="{00000000-0005-0000-0000-00006E010000}"/>
    <cellStyle name="20% - Accent6 3 2 3" xfId="384" xr:uid="{00000000-0005-0000-0000-00006F010000}"/>
    <cellStyle name="20% - Accent6 3 2 3 2" xfId="385" xr:uid="{00000000-0005-0000-0000-000070010000}"/>
    <cellStyle name="20% - Accent6 3 2 4" xfId="386" xr:uid="{00000000-0005-0000-0000-000071010000}"/>
    <cellStyle name="20% - Accent6 3 3" xfId="387" xr:uid="{00000000-0005-0000-0000-000072010000}"/>
    <cellStyle name="20% - Accent6 3 3 2" xfId="388" xr:uid="{00000000-0005-0000-0000-000073010000}"/>
    <cellStyle name="20% - Accent6 3 4" xfId="389" xr:uid="{00000000-0005-0000-0000-000074010000}"/>
    <cellStyle name="20% - Accent6 3 4 2" xfId="390" xr:uid="{00000000-0005-0000-0000-000075010000}"/>
    <cellStyle name="20% - Accent6 3 5" xfId="391" xr:uid="{00000000-0005-0000-0000-000076010000}"/>
    <cellStyle name="20% - Accent6 4" xfId="392" xr:uid="{00000000-0005-0000-0000-000077010000}"/>
    <cellStyle name="20% - Accent6 4 2" xfId="393" xr:uid="{00000000-0005-0000-0000-000078010000}"/>
    <cellStyle name="20% - Accent6 4 2 2" xfId="394" xr:uid="{00000000-0005-0000-0000-000079010000}"/>
    <cellStyle name="20% - Accent6 4 3" xfId="395" xr:uid="{00000000-0005-0000-0000-00007A010000}"/>
    <cellStyle name="20% - Accent6 4 3 2" xfId="396" xr:uid="{00000000-0005-0000-0000-00007B010000}"/>
    <cellStyle name="20% - Accent6 4 4" xfId="397" xr:uid="{00000000-0005-0000-0000-00007C010000}"/>
    <cellStyle name="20% - Accent6 5" xfId="398" xr:uid="{00000000-0005-0000-0000-00007D010000}"/>
    <cellStyle name="20% - Accent6 5 2" xfId="399" xr:uid="{00000000-0005-0000-0000-00007E010000}"/>
    <cellStyle name="20% - Accent6 5 2 2" xfId="400" xr:uid="{00000000-0005-0000-0000-00007F010000}"/>
    <cellStyle name="20% - Accent6 5 3" xfId="401" xr:uid="{00000000-0005-0000-0000-000080010000}"/>
    <cellStyle name="20% - Accent6 5 3 2" xfId="402" xr:uid="{00000000-0005-0000-0000-000081010000}"/>
    <cellStyle name="20% - Accent6 5 4" xfId="403" xr:uid="{00000000-0005-0000-0000-000082010000}"/>
    <cellStyle name="20% - Accent6 6" xfId="404" xr:uid="{00000000-0005-0000-0000-000083010000}"/>
    <cellStyle name="20% - Accent6 6 2" xfId="405" xr:uid="{00000000-0005-0000-0000-000084010000}"/>
    <cellStyle name="20% - Accent6 6 2 2" xfId="406" xr:uid="{00000000-0005-0000-0000-000085010000}"/>
    <cellStyle name="20% - Accent6 6 3" xfId="407" xr:uid="{00000000-0005-0000-0000-000086010000}"/>
    <cellStyle name="20% - Accent6 6 3 2" xfId="408" xr:uid="{00000000-0005-0000-0000-000087010000}"/>
    <cellStyle name="20% - Accent6 6 4" xfId="409" xr:uid="{00000000-0005-0000-0000-000088010000}"/>
    <cellStyle name="20% - Accent6 7" xfId="410" xr:uid="{00000000-0005-0000-0000-000089010000}"/>
    <cellStyle name="20% - Accent6 7 2" xfId="411" xr:uid="{00000000-0005-0000-0000-00008A010000}"/>
    <cellStyle name="20% - Accent6 8" xfId="412" xr:uid="{00000000-0005-0000-0000-00008B010000}"/>
    <cellStyle name="20% - Accent6 8 2" xfId="413" xr:uid="{00000000-0005-0000-0000-00008C010000}"/>
    <cellStyle name="20% - Accent6 9" xfId="414" xr:uid="{00000000-0005-0000-0000-00008D010000}"/>
    <cellStyle name="40% - Accent1 10" xfId="415" xr:uid="{00000000-0005-0000-0000-00008E010000}"/>
    <cellStyle name="40% - Accent1 2" xfId="416" xr:uid="{00000000-0005-0000-0000-00008F010000}"/>
    <cellStyle name="40% - Accent1 2 2" xfId="417" xr:uid="{00000000-0005-0000-0000-000090010000}"/>
    <cellStyle name="40% - Accent1 2 2 2" xfId="418" xr:uid="{00000000-0005-0000-0000-000091010000}"/>
    <cellStyle name="40% - Accent1 2 2 2 2" xfId="419" xr:uid="{00000000-0005-0000-0000-000092010000}"/>
    <cellStyle name="40% - Accent1 2 2 2 2 2" xfId="420" xr:uid="{00000000-0005-0000-0000-000093010000}"/>
    <cellStyle name="40% - Accent1 2 2 2 3" xfId="421" xr:uid="{00000000-0005-0000-0000-000094010000}"/>
    <cellStyle name="40% - Accent1 2 2 2 3 2" xfId="422" xr:uid="{00000000-0005-0000-0000-000095010000}"/>
    <cellStyle name="40% - Accent1 2 2 2 4" xfId="423" xr:uid="{00000000-0005-0000-0000-000096010000}"/>
    <cellStyle name="40% - Accent1 2 2 3" xfId="424" xr:uid="{00000000-0005-0000-0000-000097010000}"/>
    <cellStyle name="40% - Accent1 2 2 3 2" xfId="425" xr:uid="{00000000-0005-0000-0000-000098010000}"/>
    <cellStyle name="40% - Accent1 2 2 4" xfId="426" xr:uid="{00000000-0005-0000-0000-000099010000}"/>
    <cellStyle name="40% - Accent1 2 2 4 2" xfId="427" xr:uid="{00000000-0005-0000-0000-00009A010000}"/>
    <cellStyle name="40% - Accent1 2 2 5" xfId="428" xr:uid="{00000000-0005-0000-0000-00009B010000}"/>
    <cellStyle name="40% - Accent1 2 3" xfId="429" xr:uid="{00000000-0005-0000-0000-00009C010000}"/>
    <cellStyle name="40% - Accent1 2 3 2" xfId="430" xr:uid="{00000000-0005-0000-0000-00009D010000}"/>
    <cellStyle name="40% - Accent1 2 3 2 2" xfId="431" xr:uid="{00000000-0005-0000-0000-00009E010000}"/>
    <cellStyle name="40% - Accent1 2 3 3" xfId="432" xr:uid="{00000000-0005-0000-0000-00009F010000}"/>
    <cellStyle name="40% - Accent1 2 3 3 2" xfId="433" xr:uid="{00000000-0005-0000-0000-0000A0010000}"/>
    <cellStyle name="40% - Accent1 2 3 4" xfId="434" xr:uid="{00000000-0005-0000-0000-0000A1010000}"/>
    <cellStyle name="40% - Accent1 2 4" xfId="435" xr:uid="{00000000-0005-0000-0000-0000A2010000}"/>
    <cellStyle name="40% - Accent1 2 4 2" xfId="436" xr:uid="{00000000-0005-0000-0000-0000A3010000}"/>
    <cellStyle name="40% - Accent1 2 4 2 2" xfId="437" xr:uid="{00000000-0005-0000-0000-0000A4010000}"/>
    <cellStyle name="40% - Accent1 2 4 3" xfId="438" xr:uid="{00000000-0005-0000-0000-0000A5010000}"/>
    <cellStyle name="40% - Accent1 2 4 3 2" xfId="439" xr:uid="{00000000-0005-0000-0000-0000A6010000}"/>
    <cellStyle name="40% - Accent1 2 4 4" xfId="440" xr:uid="{00000000-0005-0000-0000-0000A7010000}"/>
    <cellStyle name="40% - Accent1 2 5" xfId="441" xr:uid="{00000000-0005-0000-0000-0000A8010000}"/>
    <cellStyle name="40% - Accent1 2 5 2" xfId="442" xr:uid="{00000000-0005-0000-0000-0000A9010000}"/>
    <cellStyle name="40% - Accent1 2 5 2 2" xfId="443" xr:uid="{00000000-0005-0000-0000-0000AA010000}"/>
    <cellStyle name="40% - Accent1 2 5 3" xfId="444" xr:uid="{00000000-0005-0000-0000-0000AB010000}"/>
    <cellStyle name="40% - Accent1 2 5 3 2" xfId="445" xr:uid="{00000000-0005-0000-0000-0000AC010000}"/>
    <cellStyle name="40% - Accent1 2 5 4" xfId="446" xr:uid="{00000000-0005-0000-0000-0000AD010000}"/>
    <cellStyle name="40% - Accent1 2 6" xfId="447" xr:uid="{00000000-0005-0000-0000-0000AE010000}"/>
    <cellStyle name="40% - Accent1 2 6 2" xfId="448" xr:uid="{00000000-0005-0000-0000-0000AF010000}"/>
    <cellStyle name="40% - Accent1 2 7" xfId="449" xr:uid="{00000000-0005-0000-0000-0000B0010000}"/>
    <cellStyle name="40% - Accent1 2 7 2" xfId="450" xr:uid="{00000000-0005-0000-0000-0000B1010000}"/>
    <cellStyle name="40% - Accent1 2 8" xfId="451" xr:uid="{00000000-0005-0000-0000-0000B2010000}"/>
    <cellStyle name="40% - Accent1 3" xfId="452" xr:uid="{00000000-0005-0000-0000-0000B3010000}"/>
    <cellStyle name="40% - Accent1 3 2" xfId="453" xr:uid="{00000000-0005-0000-0000-0000B4010000}"/>
    <cellStyle name="40% - Accent1 3 2 2" xfId="454" xr:uid="{00000000-0005-0000-0000-0000B5010000}"/>
    <cellStyle name="40% - Accent1 3 2 2 2" xfId="455" xr:uid="{00000000-0005-0000-0000-0000B6010000}"/>
    <cellStyle name="40% - Accent1 3 2 3" xfId="456" xr:uid="{00000000-0005-0000-0000-0000B7010000}"/>
    <cellStyle name="40% - Accent1 3 2 3 2" xfId="457" xr:uid="{00000000-0005-0000-0000-0000B8010000}"/>
    <cellStyle name="40% - Accent1 3 2 4" xfId="458" xr:uid="{00000000-0005-0000-0000-0000B9010000}"/>
    <cellStyle name="40% - Accent1 3 3" xfId="459" xr:uid="{00000000-0005-0000-0000-0000BA010000}"/>
    <cellStyle name="40% - Accent1 3 3 2" xfId="460" xr:uid="{00000000-0005-0000-0000-0000BB010000}"/>
    <cellStyle name="40% - Accent1 3 4" xfId="461" xr:uid="{00000000-0005-0000-0000-0000BC010000}"/>
    <cellStyle name="40% - Accent1 3 4 2" xfId="462" xr:uid="{00000000-0005-0000-0000-0000BD010000}"/>
    <cellStyle name="40% - Accent1 3 5" xfId="463" xr:uid="{00000000-0005-0000-0000-0000BE010000}"/>
    <cellStyle name="40% - Accent1 4" xfId="464" xr:uid="{00000000-0005-0000-0000-0000BF010000}"/>
    <cellStyle name="40% - Accent1 4 2" xfId="465" xr:uid="{00000000-0005-0000-0000-0000C0010000}"/>
    <cellStyle name="40% - Accent1 4 2 2" xfId="466" xr:uid="{00000000-0005-0000-0000-0000C1010000}"/>
    <cellStyle name="40% - Accent1 4 3" xfId="467" xr:uid="{00000000-0005-0000-0000-0000C2010000}"/>
    <cellStyle name="40% - Accent1 4 3 2" xfId="468" xr:uid="{00000000-0005-0000-0000-0000C3010000}"/>
    <cellStyle name="40% - Accent1 4 4" xfId="469" xr:uid="{00000000-0005-0000-0000-0000C4010000}"/>
    <cellStyle name="40% - Accent1 5" xfId="470" xr:uid="{00000000-0005-0000-0000-0000C5010000}"/>
    <cellStyle name="40% - Accent1 5 2" xfId="471" xr:uid="{00000000-0005-0000-0000-0000C6010000}"/>
    <cellStyle name="40% - Accent1 5 2 2" xfId="472" xr:uid="{00000000-0005-0000-0000-0000C7010000}"/>
    <cellStyle name="40% - Accent1 5 3" xfId="473" xr:uid="{00000000-0005-0000-0000-0000C8010000}"/>
    <cellStyle name="40% - Accent1 5 3 2" xfId="474" xr:uid="{00000000-0005-0000-0000-0000C9010000}"/>
    <cellStyle name="40% - Accent1 5 4" xfId="475" xr:uid="{00000000-0005-0000-0000-0000CA010000}"/>
    <cellStyle name="40% - Accent1 6" xfId="476" xr:uid="{00000000-0005-0000-0000-0000CB010000}"/>
    <cellStyle name="40% - Accent1 6 2" xfId="477" xr:uid="{00000000-0005-0000-0000-0000CC010000}"/>
    <cellStyle name="40% - Accent1 6 2 2" xfId="478" xr:uid="{00000000-0005-0000-0000-0000CD010000}"/>
    <cellStyle name="40% - Accent1 6 3" xfId="479" xr:uid="{00000000-0005-0000-0000-0000CE010000}"/>
    <cellStyle name="40% - Accent1 6 3 2" xfId="480" xr:uid="{00000000-0005-0000-0000-0000CF010000}"/>
    <cellStyle name="40% - Accent1 6 4" xfId="481" xr:uid="{00000000-0005-0000-0000-0000D0010000}"/>
    <cellStyle name="40% - Accent1 7" xfId="482" xr:uid="{00000000-0005-0000-0000-0000D1010000}"/>
    <cellStyle name="40% - Accent1 7 2" xfId="483" xr:uid="{00000000-0005-0000-0000-0000D2010000}"/>
    <cellStyle name="40% - Accent1 8" xfId="484" xr:uid="{00000000-0005-0000-0000-0000D3010000}"/>
    <cellStyle name="40% - Accent1 8 2" xfId="485" xr:uid="{00000000-0005-0000-0000-0000D4010000}"/>
    <cellStyle name="40% - Accent1 9" xfId="486" xr:uid="{00000000-0005-0000-0000-0000D5010000}"/>
    <cellStyle name="40% - Accent2 2" xfId="487" xr:uid="{00000000-0005-0000-0000-0000D6010000}"/>
    <cellStyle name="40% - Accent2 2 2" xfId="488" xr:uid="{00000000-0005-0000-0000-0000D7010000}"/>
    <cellStyle name="40% - Accent2 2 2 2" xfId="489" xr:uid="{00000000-0005-0000-0000-0000D8010000}"/>
    <cellStyle name="40% - Accent2 2 2 2 2" xfId="490" xr:uid="{00000000-0005-0000-0000-0000D9010000}"/>
    <cellStyle name="40% - Accent2 2 2 2 3" xfId="491" xr:uid="{00000000-0005-0000-0000-0000DA010000}"/>
    <cellStyle name="40% - Accent2 2 2 3" xfId="492" xr:uid="{00000000-0005-0000-0000-0000DB010000}"/>
    <cellStyle name="40% - Accent2 2 2 4" xfId="493" xr:uid="{00000000-0005-0000-0000-0000DC010000}"/>
    <cellStyle name="40% - Accent2 2 3" xfId="494" xr:uid="{00000000-0005-0000-0000-0000DD010000}"/>
    <cellStyle name="40% - Accent2 2 3 2" xfId="495" xr:uid="{00000000-0005-0000-0000-0000DE010000}"/>
    <cellStyle name="40% - Accent2 2 3 3" xfId="496" xr:uid="{00000000-0005-0000-0000-0000DF010000}"/>
    <cellStyle name="40% - Accent2 2 4" xfId="497" xr:uid="{00000000-0005-0000-0000-0000E0010000}"/>
    <cellStyle name="40% - Accent2 2 4 2" xfId="498" xr:uid="{00000000-0005-0000-0000-0000E1010000}"/>
    <cellStyle name="40% - Accent2 2 4 3" xfId="499" xr:uid="{00000000-0005-0000-0000-0000E2010000}"/>
    <cellStyle name="40% - Accent2 2 5" xfId="500" xr:uid="{00000000-0005-0000-0000-0000E3010000}"/>
    <cellStyle name="40% - Accent2 2 5 2" xfId="501" xr:uid="{00000000-0005-0000-0000-0000E4010000}"/>
    <cellStyle name="40% - Accent2 2 5 3" xfId="502" xr:uid="{00000000-0005-0000-0000-0000E5010000}"/>
    <cellStyle name="40% - Accent2 2 6" xfId="503" xr:uid="{00000000-0005-0000-0000-0000E6010000}"/>
    <cellStyle name="40% - Accent2 2 7" xfId="504" xr:uid="{00000000-0005-0000-0000-0000E7010000}"/>
    <cellStyle name="40% - Accent2 3" xfId="505" xr:uid="{00000000-0005-0000-0000-0000E8010000}"/>
    <cellStyle name="40% - Accent2 3 2" xfId="506" xr:uid="{00000000-0005-0000-0000-0000E9010000}"/>
    <cellStyle name="40% - Accent2 3 2 2" xfId="507" xr:uid="{00000000-0005-0000-0000-0000EA010000}"/>
    <cellStyle name="40% - Accent2 3 2 3" xfId="508" xr:uid="{00000000-0005-0000-0000-0000EB010000}"/>
    <cellStyle name="40% - Accent2 3 3" xfId="509" xr:uid="{00000000-0005-0000-0000-0000EC010000}"/>
    <cellStyle name="40% - Accent2 3 4" xfId="510" xr:uid="{00000000-0005-0000-0000-0000ED010000}"/>
    <cellStyle name="40% - Accent2 4" xfId="511" xr:uid="{00000000-0005-0000-0000-0000EE010000}"/>
    <cellStyle name="40% - Accent2 4 2" xfId="512" xr:uid="{00000000-0005-0000-0000-0000EF010000}"/>
    <cellStyle name="40% - Accent2 4 3" xfId="513" xr:uid="{00000000-0005-0000-0000-0000F0010000}"/>
    <cellStyle name="40% - Accent2 5" xfId="514" xr:uid="{00000000-0005-0000-0000-0000F1010000}"/>
    <cellStyle name="40% - Accent2 5 2" xfId="515" xr:uid="{00000000-0005-0000-0000-0000F2010000}"/>
    <cellStyle name="40% - Accent2 5 3" xfId="516" xr:uid="{00000000-0005-0000-0000-0000F3010000}"/>
    <cellStyle name="40% - Accent2 6" xfId="517" xr:uid="{00000000-0005-0000-0000-0000F4010000}"/>
    <cellStyle name="40% - Accent2 6 2" xfId="518" xr:uid="{00000000-0005-0000-0000-0000F5010000}"/>
    <cellStyle name="40% - Accent2 6 3" xfId="519" xr:uid="{00000000-0005-0000-0000-0000F6010000}"/>
    <cellStyle name="40% - Accent2 7" xfId="520" xr:uid="{00000000-0005-0000-0000-0000F7010000}"/>
    <cellStyle name="40% - Accent2 8" xfId="521" xr:uid="{00000000-0005-0000-0000-0000F8010000}"/>
    <cellStyle name="40% - Accent3 10" xfId="522" xr:uid="{00000000-0005-0000-0000-0000F9010000}"/>
    <cellStyle name="40% - Accent3 2" xfId="523" xr:uid="{00000000-0005-0000-0000-0000FA010000}"/>
    <cellStyle name="40% - Accent3 2 2" xfId="524" xr:uid="{00000000-0005-0000-0000-0000FB010000}"/>
    <cellStyle name="40% - Accent3 2 2 2" xfId="525" xr:uid="{00000000-0005-0000-0000-0000FC010000}"/>
    <cellStyle name="40% - Accent3 2 2 2 2" xfId="526" xr:uid="{00000000-0005-0000-0000-0000FD010000}"/>
    <cellStyle name="40% - Accent3 2 2 2 2 2" xfId="527" xr:uid="{00000000-0005-0000-0000-0000FE010000}"/>
    <cellStyle name="40% - Accent3 2 2 2 3" xfId="528" xr:uid="{00000000-0005-0000-0000-0000FF010000}"/>
    <cellStyle name="40% - Accent3 2 2 2 3 2" xfId="529" xr:uid="{00000000-0005-0000-0000-000000020000}"/>
    <cellStyle name="40% - Accent3 2 2 2 4" xfId="530" xr:uid="{00000000-0005-0000-0000-000001020000}"/>
    <cellStyle name="40% - Accent3 2 2 3" xfId="531" xr:uid="{00000000-0005-0000-0000-000002020000}"/>
    <cellStyle name="40% - Accent3 2 2 3 2" xfId="532" xr:uid="{00000000-0005-0000-0000-000003020000}"/>
    <cellStyle name="40% - Accent3 2 2 4" xfId="533" xr:uid="{00000000-0005-0000-0000-000004020000}"/>
    <cellStyle name="40% - Accent3 2 2 4 2" xfId="534" xr:uid="{00000000-0005-0000-0000-000005020000}"/>
    <cellStyle name="40% - Accent3 2 2 5" xfId="535" xr:uid="{00000000-0005-0000-0000-000006020000}"/>
    <cellStyle name="40% - Accent3 2 3" xfId="536" xr:uid="{00000000-0005-0000-0000-000007020000}"/>
    <cellStyle name="40% - Accent3 2 3 2" xfId="537" xr:uid="{00000000-0005-0000-0000-000008020000}"/>
    <cellStyle name="40% - Accent3 2 3 2 2" xfId="538" xr:uid="{00000000-0005-0000-0000-000009020000}"/>
    <cellStyle name="40% - Accent3 2 3 3" xfId="539" xr:uid="{00000000-0005-0000-0000-00000A020000}"/>
    <cellStyle name="40% - Accent3 2 3 3 2" xfId="540" xr:uid="{00000000-0005-0000-0000-00000B020000}"/>
    <cellStyle name="40% - Accent3 2 3 4" xfId="541" xr:uid="{00000000-0005-0000-0000-00000C020000}"/>
    <cellStyle name="40% - Accent3 2 4" xfId="542" xr:uid="{00000000-0005-0000-0000-00000D020000}"/>
    <cellStyle name="40% - Accent3 2 4 2" xfId="543" xr:uid="{00000000-0005-0000-0000-00000E020000}"/>
    <cellStyle name="40% - Accent3 2 4 2 2" xfId="544" xr:uid="{00000000-0005-0000-0000-00000F020000}"/>
    <cellStyle name="40% - Accent3 2 4 3" xfId="545" xr:uid="{00000000-0005-0000-0000-000010020000}"/>
    <cellStyle name="40% - Accent3 2 4 3 2" xfId="546" xr:uid="{00000000-0005-0000-0000-000011020000}"/>
    <cellStyle name="40% - Accent3 2 4 4" xfId="547" xr:uid="{00000000-0005-0000-0000-000012020000}"/>
    <cellStyle name="40% - Accent3 2 5" xfId="548" xr:uid="{00000000-0005-0000-0000-000013020000}"/>
    <cellStyle name="40% - Accent3 2 5 2" xfId="549" xr:uid="{00000000-0005-0000-0000-000014020000}"/>
    <cellStyle name="40% - Accent3 2 5 2 2" xfId="550" xr:uid="{00000000-0005-0000-0000-000015020000}"/>
    <cellStyle name="40% - Accent3 2 5 3" xfId="551" xr:uid="{00000000-0005-0000-0000-000016020000}"/>
    <cellStyle name="40% - Accent3 2 5 3 2" xfId="552" xr:uid="{00000000-0005-0000-0000-000017020000}"/>
    <cellStyle name="40% - Accent3 2 5 4" xfId="553" xr:uid="{00000000-0005-0000-0000-000018020000}"/>
    <cellStyle name="40% - Accent3 2 6" xfId="554" xr:uid="{00000000-0005-0000-0000-000019020000}"/>
    <cellStyle name="40% - Accent3 2 6 2" xfId="555" xr:uid="{00000000-0005-0000-0000-00001A020000}"/>
    <cellStyle name="40% - Accent3 2 7" xfId="556" xr:uid="{00000000-0005-0000-0000-00001B020000}"/>
    <cellStyle name="40% - Accent3 2 7 2" xfId="557" xr:uid="{00000000-0005-0000-0000-00001C020000}"/>
    <cellStyle name="40% - Accent3 2 8" xfId="558" xr:uid="{00000000-0005-0000-0000-00001D020000}"/>
    <cellStyle name="40% - Accent3 3" xfId="559" xr:uid="{00000000-0005-0000-0000-00001E020000}"/>
    <cellStyle name="40% - Accent3 3 2" xfId="560" xr:uid="{00000000-0005-0000-0000-00001F020000}"/>
    <cellStyle name="40% - Accent3 3 2 2" xfId="561" xr:uid="{00000000-0005-0000-0000-000020020000}"/>
    <cellStyle name="40% - Accent3 3 2 2 2" xfId="562" xr:uid="{00000000-0005-0000-0000-000021020000}"/>
    <cellStyle name="40% - Accent3 3 2 3" xfId="563" xr:uid="{00000000-0005-0000-0000-000022020000}"/>
    <cellStyle name="40% - Accent3 3 2 3 2" xfId="564" xr:uid="{00000000-0005-0000-0000-000023020000}"/>
    <cellStyle name="40% - Accent3 3 2 4" xfId="565" xr:uid="{00000000-0005-0000-0000-000024020000}"/>
    <cellStyle name="40% - Accent3 3 3" xfId="566" xr:uid="{00000000-0005-0000-0000-000025020000}"/>
    <cellStyle name="40% - Accent3 3 3 2" xfId="567" xr:uid="{00000000-0005-0000-0000-000026020000}"/>
    <cellStyle name="40% - Accent3 3 4" xfId="568" xr:uid="{00000000-0005-0000-0000-000027020000}"/>
    <cellStyle name="40% - Accent3 3 4 2" xfId="569" xr:uid="{00000000-0005-0000-0000-000028020000}"/>
    <cellStyle name="40% - Accent3 3 5" xfId="570" xr:uid="{00000000-0005-0000-0000-000029020000}"/>
    <cellStyle name="40% - Accent3 4" xfId="571" xr:uid="{00000000-0005-0000-0000-00002A020000}"/>
    <cellStyle name="40% - Accent3 4 2" xfId="572" xr:uid="{00000000-0005-0000-0000-00002B020000}"/>
    <cellStyle name="40% - Accent3 4 2 2" xfId="573" xr:uid="{00000000-0005-0000-0000-00002C020000}"/>
    <cellStyle name="40% - Accent3 4 3" xfId="574" xr:uid="{00000000-0005-0000-0000-00002D020000}"/>
    <cellStyle name="40% - Accent3 4 3 2" xfId="575" xr:uid="{00000000-0005-0000-0000-00002E020000}"/>
    <cellStyle name="40% - Accent3 4 4" xfId="576" xr:uid="{00000000-0005-0000-0000-00002F020000}"/>
    <cellStyle name="40% - Accent3 5" xfId="577" xr:uid="{00000000-0005-0000-0000-000030020000}"/>
    <cellStyle name="40% - Accent3 5 2" xfId="578" xr:uid="{00000000-0005-0000-0000-000031020000}"/>
    <cellStyle name="40% - Accent3 5 2 2" xfId="579" xr:uid="{00000000-0005-0000-0000-000032020000}"/>
    <cellStyle name="40% - Accent3 5 3" xfId="580" xr:uid="{00000000-0005-0000-0000-000033020000}"/>
    <cellStyle name="40% - Accent3 5 3 2" xfId="581" xr:uid="{00000000-0005-0000-0000-000034020000}"/>
    <cellStyle name="40% - Accent3 5 4" xfId="582" xr:uid="{00000000-0005-0000-0000-000035020000}"/>
    <cellStyle name="40% - Accent3 6" xfId="583" xr:uid="{00000000-0005-0000-0000-000036020000}"/>
    <cellStyle name="40% - Accent3 6 2" xfId="584" xr:uid="{00000000-0005-0000-0000-000037020000}"/>
    <cellStyle name="40% - Accent3 6 2 2" xfId="585" xr:uid="{00000000-0005-0000-0000-000038020000}"/>
    <cellStyle name="40% - Accent3 6 3" xfId="586" xr:uid="{00000000-0005-0000-0000-000039020000}"/>
    <cellStyle name="40% - Accent3 6 3 2" xfId="587" xr:uid="{00000000-0005-0000-0000-00003A020000}"/>
    <cellStyle name="40% - Accent3 6 4" xfId="588" xr:uid="{00000000-0005-0000-0000-00003B020000}"/>
    <cellStyle name="40% - Accent3 7" xfId="589" xr:uid="{00000000-0005-0000-0000-00003C020000}"/>
    <cellStyle name="40% - Accent3 7 2" xfId="590" xr:uid="{00000000-0005-0000-0000-00003D020000}"/>
    <cellStyle name="40% - Accent3 8" xfId="591" xr:uid="{00000000-0005-0000-0000-00003E020000}"/>
    <cellStyle name="40% - Accent3 8 2" xfId="592" xr:uid="{00000000-0005-0000-0000-00003F020000}"/>
    <cellStyle name="40% - Accent3 9" xfId="593" xr:uid="{00000000-0005-0000-0000-000040020000}"/>
    <cellStyle name="40% - Accent4 10" xfId="594" xr:uid="{00000000-0005-0000-0000-000041020000}"/>
    <cellStyle name="40% - Accent4 2" xfId="595" xr:uid="{00000000-0005-0000-0000-000042020000}"/>
    <cellStyle name="40% - Accent4 2 2" xfId="596" xr:uid="{00000000-0005-0000-0000-000043020000}"/>
    <cellStyle name="40% - Accent4 2 2 2" xfId="597" xr:uid="{00000000-0005-0000-0000-000044020000}"/>
    <cellStyle name="40% - Accent4 2 2 2 2" xfId="598" xr:uid="{00000000-0005-0000-0000-000045020000}"/>
    <cellStyle name="40% - Accent4 2 2 2 2 2" xfId="599" xr:uid="{00000000-0005-0000-0000-000046020000}"/>
    <cellStyle name="40% - Accent4 2 2 2 3" xfId="600" xr:uid="{00000000-0005-0000-0000-000047020000}"/>
    <cellStyle name="40% - Accent4 2 2 2 3 2" xfId="601" xr:uid="{00000000-0005-0000-0000-000048020000}"/>
    <cellStyle name="40% - Accent4 2 2 2 4" xfId="602" xr:uid="{00000000-0005-0000-0000-000049020000}"/>
    <cellStyle name="40% - Accent4 2 2 3" xfId="603" xr:uid="{00000000-0005-0000-0000-00004A020000}"/>
    <cellStyle name="40% - Accent4 2 2 3 2" xfId="604" xr:uid="{00000000-0005-0000-0000-00004B020000}"/>
    <cellStyle name="40% - Accent4 2 2 4" xfId="605" xr:uid="{00000000-0005-0000-0000-00004C020000}"/>
    <cellStyle name="40% - Accent4 2 2 4 2" xfId="606" xr:uid="{00000000-0005-0000-0000-00004D020000}"/>
    <cellStyle name="40% - Accent4 2 2 5" xfId="607" xr:uid="{00000000-0005-0000-0000-00004E020000}"/>
    <cellStyle name="40% - Accent4 2 3" xfId="608" xr:uid="{00000000-0005-0000-0000-00004F020000}"/>
    <cellStyle name="40% - Accent4 2 3 2" xfId="609" xr:uid="{00000000-0005-0000-0000-000050020000}"/>
    <cellStyle name="40% - Accent4 2 3 2 2" xfId="610" xr:uid="{00000000-0005-0000-0000-000051020000}"/>
    <cellStyle name="40% - Accent4 2 3 3" xfId="611" xr:uid="{00000000-0005-0000-0000-000052020000}"/>
    <cellStyle name="40% - Accent4 2 3 3 2" xfId="612" xr:uid="{00000000-0005-0000-0000-000053020000}"/>
    <cellStyle name="40% - Accent4 2 3 4" xfId="613" xr:uid="{00000000-0005-0000-0000-000054020000}"/>
    <cellStyle name="40% - Accent4 2 4" xfId="614" xr:uid="{00000000-0005-0000-0000-000055020000}"/>
    <cellStyle name="40% - Accent4 2 4 2" xfId="615" xr:uid="{00000000-0005-0000-0000-000056020000}"/>
    <cellStyle name="40% - Accent4 2 4 2 2" xfId="616" xr:uid="{00000000-0005-0000-0000-000057020000}"/>
    <cellStyle name="40% - Accent4 2 4 3" xfId="617" xr:uid="{00000000-0005-0000-0000-000058020000}"/>
    <cellStyle name="40% - Accent4 2 4 3 2" xfId="618" xr:uid="{00000000-0005-0000-0000-000059020000}"/>
    <cellStyle name="40% - Accent4 2 4 4" xfId="619" xr:uid="{00000000-0005-0000-0000-00005A020000}"/>
    <cellStyle name="40% - Accent4 2 5" xfId="620" xr:uid="{00000000-0005-0000-0000-00005B020000}"/>
    <cellStyle name="40% - Accent4 2 5 2" xfId="621" xr:uid="{00000000-0005-0000-0000-00005C020000}"/>
    <cellStyle name="40% - Accent4 2 5 2 2" xfId="622" xr:uid="{00000000-0005-0000-0000-00005D020000}"/>
    <cellStyle name="40% - Accent4 2 5 3" xfId="623" xr:uid="{00000000-0005-0000-0000-00005E020000}"/>
    <cellStyle name="40% - Accent4 2 5 3 2" xfId="624" xr:uid="{00000000-0005-0000-0000-00005F020000}"/>
    <cellStyle name="40% - Accent4 2 5 4" xfId="625" xr:uid="{00000000-0005-0000-0000-000060020000}"/>
    <cellStyle name="40% - Accent4 2 6" xfId="626" xr:uid="{00000000-0005-0000-0000-000061020000}"/>
    <cellStyle name="40% - Accent4 2 6 2" xfId="627" xr:uid="{00000000-0005-0000-0000-000062020000}"/>
    <cellStyle name="40% - Accent4 2 7" xfId="628" xr:uid="{00000000-0005-0000-0000-000063020000}"/>
    <cellStyle name="40% - Accent4 2 7 2" xfId="629" xr:uid="{00000000-0005-0000-0000-000064020000}"/>
    <cellStyle name="40% - Accent4 2 8" xfId="630" xr:uid="{00000000-0005-0000-0000-000065020000}"/>
    <cellStyle name="40% - Accent4 3" xfId="631" xr:uid="{00000000-0005-0000-0000-000066020000}"/>
    <cellStyle name="40% - Accent4 3 2" xfId="632" xr:uid="{00000000-0005-0000-0000-000067020000}"/>
    <cellStyle name="40% - Accent4 3 2 2" xfId="633" xr:uid="{00000000-0005-0000-0000-000068020000}"/>
    <cellStyle name="40% - Accent4 3 2 2 2" xfId="634" xr:uid="{00000000-0005-0000-0000-000069020000}"/>
    <cellStyle name="40% - Accent4 3 2 3" xfId="635" xr:uid="{00000000-0005-0000-0000-00006A020000}"/>
    <cellStyle name="40% - Accent4 3 2 3 2" xfId="636" xr:uid="{00000000-0005-0000-0000-00006B020000}"/>
    <cellStyle name="40% - Accent4 3 2 4" xfId="637" xr:uid="{00000000-0005-0000-0000-00006C020000}"/>
    <cellStyle name="40% - Accent4 3 3" xfId="638" xr:uid="{00000000-0005-0000-0000-00006D020000}"/>
    <cellStyle name="40% - Accent4 3 3 2" xfId="639" xr:uid="{00000000-0005-0000-0000-00006E020000}"/>
    <cellStyle name="40% - Accent4 3 4" xfId="640" xr:uid="{00000000-0005-0000-0000-00006F020000}"/>
    <cellStyle name="40% - Accent4 3 4 2" xfId="641" xr:uid="{00000000-0005-0000-0000-000070020000}"/>
    <cellStyle name="40% - Accent4 3 5" xfId="642" xr:uid="{00000000-0005-0000-0000-000071020000}"/>
    <cellStyle name="40% - Accent4 4" xfId="643" xr:uid="{00000000-0005-0000-0000-000072020000}"/>
    <cellStyle name="40% - Accent4 4 2" xfId="644" xr:uid="{00000000-0005-0000-0000-000073020000}"/>
    <cellStyle name="40% - Accent4 4 2 2" xfId="645" xr:uid="{00000000-0005-0000-0000-000074020000}"/>
    <cellStyle name="40% - Accent4 4 3" xfId="646" xr:uid="{00000000-0005-0000-0000-000075020000}"/>
    <cellStyle name="40% - Accent4 4 3 2" xfId="647" xr:uid="{00000000-0005-0000-0000-000076020000}"/>
    <cellStyle name="40% - Accent4 4 4" xfId="648" xr:uid="{00000000-0005-0000-0000-000077020000}"/>
    <cellStyle name="40% - Accent4 5" xfId="649" xr:uid="{00000000-0005-0000-0000-000078020000}"/>
    <cellStyle name="40% - Accent4 5 2" xfId="650" xr:uid="{00000000-0005-0000-0000-000079020000}"/>
    <cellStyle name="40% - Accent4 5 2 2" xfId="651" xr:uid="{00000000-0005-0000-0000-00007A020000}"/>
    <cellStyle name="40% - Accent4 5 3" xfId="652" xr:uid="{00000000-0005-0000-0000-00007B020000}"/>
    <cellStyle name="40% - Accent4 5 3 2" xfId="653" xr:uid="{00000000-0005-0000-0000-00007C020000}"/>
    <cellStyle name="40% - Accent4 5 4" xfId="654" xr:uid="{00000000-0005-0000-0000-00007D020000}"/>
    <cellStyle name="40% - Accent4 6" xfId="655" xr:uid="{00000000-0005-0000-0000-00007E020000}"/>
    <cellStyle name="40% - Accent4 6 2" xfId="656" xr:uid="{00000000-0005-0000-0000-00007F020000}"/>
    <cellStyle name="40% - Accent4 6 2 2" xfId="657" xr:uid="{00000000-0005-0000-0000-000080020000}"/>
    <cellStyle name="40% - Accent4 6 3" xfId="658" xr:uid="{00000000-0005-0000-0000-000081020000}"/>
    <cellStyle name="40% - Accent4 6 3 2" xfId="659" xr:uid="{00000000-0005-0000-0000-000082020000}"/>
    <cellStyle name="40% - Accent4 6 4" xfId="660" xr:uid="{00000000-0005-0000-0000-000083020000}"/>
    <cellStyle name="40% - Accent4 7" xfId="661" xr:uid="{00000000-0005-0000-0000-000084020000}"/>
    <cellStyle name="40% - Accent4 7 2" xfId="662" xr:uid="{00000000-0005-0000-0000-000085020000}"/>
    <cellStyle name="40% - Accent4 8" xfId="663" xr:uid="{00000000-0005-0000-0000-000086020000}"/>
    <cellStyle name="40% - Accent4 8 2" xfId="664" xr:uid="{00000000-0005-0000-0000-000087020000}"/>
    <cellStyle name="40% - Accent4 9" xfId="665" xr:uid="{00000000-0005-0000-0000-000088020000}"/>
    <cellStyle name="40% - Accent5 10" xfId="666" xr:uid="{00000000-0005-0000-0000-000089020000}"/>
    <cellStyle name="40% - Accent5 2" xfId="667" xr:uid="{00000000-0005-0000-0000-00008A020000}"/>
    <cellStyle name="40% - Accent5 2 2" xfId="668" xr:uid="{00000000-0005-0000-0000-00008B020000}"/>
    <cellStyle name="40% - Accent5 2 2 2" xfId="669" xr:uid="{00000000-0005-0000-0000-00008C020000}"/>
    <cellStyle name="40% - Accent5 2 2 2 2" xfId="670" xr:uid="{00000000-0005-0000-0000-00008D020000}"/>
    <cellStyle name="40% - Accent5 2 2 2 2 2" xfId="671" xr:uid="{00000000-0005-0000-0000-00008E020000}"/>
    <cellStyle name="40% - Accent5 2 2 2 3" xfId="672" xr:uid="{00000000-0005-0000-0000-00008F020000}"/>
    <cellStyle name="40% - Accent5 2 2 2 3 2" xfId="673" xr:uid="{00000000-0005-0000-0000-000090020000}"/>
    <cellStyle name="40% - Accent5 2 2 2 4" xfId="674" xr:uid="{00000000-0005-0000-0000-000091020000}"/>
    <cellStyle name="40% - Accent5 2 2 3" xfId="675" xr:uid="{00000000-0005-0000-0000-000092020000}"/>
    <cellStyle name="40% - Accent5 2 2 3 2" xfId="676" xr:uid="{00000000-0005-0000-0000-000093020000}"/>
    <cellStyle name="40% - Accent5 2 2 4" xfId="677" xr:uid="{00000000-0005-0000-0000-000094020000}"/>
    <cellStyle name="40% - Accent5 2 2 4 2" xfId="678" xr:uid="{00000000-0005-0000-0000-000095020000}"/>
    <cellStyle name="40% - Accent5 2 2 5" xfId="679" xr:uid="{00000000-0005-0000-0000-000096020000}"/>
    <cellStyle name="40% - Accent5 2 3" xfId="680" xr:uid="{00000000-0005-0000-0000-000097020000}"/>
    <cellStyle name="40% - Accent5 2 3 2" xfId="681" xr:uid="{00000000-0005-0000-0000-000098020000}"/>
    <cellStyle name="40% - Accent5 2 3 2 2" xfId="682" xr:uid="{00000000-0005-0000-0000-000099020000}"/>
    <cellStyle name="40% - Accent5 2 3 3" xfId="683" xr:uid="{00000000-0005-0000-0000-00009A020000}"/>
    <cellStyle name="40% - Accent5 2 3 3 2" xfId="684" xr:uid="{00000000-0005-0000-0000-00009B020000}"/>
    <cellStyle name="40% - Accent5 2 3 4" xfId="685" xr:uid="{00000000-0005-0000-0000-00009C020000}"/>
    <cellStyle name="40% - Accent5 2 4" xfId="686" xr:uid="{00000000-0005-0000-0000-00009D020000}"/>
    <cellStyle name="40% - Accent5 2 4 2" xfId="687" xr:uid="{00000000-0005-0000-0000-00009E020000}"/>
    <cellStyle name="40% - Accent5 2 4 2 2" xfId="688" xr:uid="{00000000-0005-0000-0000-00009F020000}"/>
    <cellStyle name="40% - Accent5 2 4 3" xfId="689" xr:uid="{00000000-0005-0000-0000-0000A0020000}"/>
    <cellStyle name="40% - Accent5 2 4 3 2" xfId="690" xr:uid="{00000000-0005-0000-0000-0000A1020000}"/>
    <cellStyle name="40% - Accent5 2 4 4" xfId="691" xr:uid="{00000000-0005-0000-0000-0000A2020000}"/>
    <cellStyle name="40% - Accent5 2 5" xfId="692" xr:uid="{00000000-0005-0000-0000-0000A3020000}"/>
    <cellStyle name="40% - Accent5 2 5 2" xfId="693" xr:uid="{00000000-0005-0000-0000-0000A4020000}"/>
    <cellStyle name="40% - Accent5 2 5 2 2" xfId="694" xr:uid="{00000000-0005-0000-0000-0000A5020000}"/>
    <cellStyle name="40% - Accent5 2 5 3" xfId="695" xr:uid="{00000000-0005-0000-0000-0000A6020000}"/>
    <cellStyle name="40% - Accent5 2 5 3 2" xfId="696" xr:uid="{00000000-0005-0000-0000-0000A7020000}"/>
    <cellStyle name="40% - Accent5 2 5 4" xfId="697" xr:uid="{00000000-0005-0000-0000-0000A8020000}"/>
    <cellStyle name="40% - Accent5 2 6" xfId="698" xr:uid="{00000000-0005-0000-0000-0000A9020000}"/>
    <cellStyle name="40% - Accent5 2 6 2" xfId="699" xr:uid="{00000000-0005-0000-0000-0000AA020000}"/>
    <cellStyle name="40% - Accent5 2 7" xfId="700" xr:uid="{00000000-0005-0000-0000-0000AB020000}"/>
    <cellStyle name="40% - Accent5 2 7 2" xfId="701" xr:uid="{00000000-0005-0000-0000-0000AC020000}"/>
    <cellStyle name="40% - Accent5 2 8" xfId="702" xr:uid="{00000000-0005-0000-0000-0000AD020000}"/>
    <cellStyle name="40% - Accent5 3" xfId="703" xr:uid="{00000000-0005-0000-0000-0000AE020000}"/>
    <cellStyle name="40% - Accent5 3 2" xfId="704" xr:uid="{00000000-0005-0000-0000-0000AF020000}"/>
    <cellStyle name="40% - Accent5 3 2 2" xfId="705" xr:uid="{00000000-0005-0000-0000-0000B0020000}"/>
    <cellStyle name="40% - Accent5 3 2 2 2" xfId="706" xr:uid="{00000000-0005-0000-0000-0000B1020000}"/>
    <cellStyle name="40% - Accent5 3 2 3" xfId="707" xr:uid="{00000000-0005-0000-0000-0000B2020000}"/>
    <cellStyle name="40% - Accent5 3 2 3 2" xfId="708" xr:uid="{00000000-0005-0000-0000-0000B3020000}"/>
    <cellStyle name="40% - Accent5 3 2 4" xfId="709" xr:uid="{00000000-0005-0000-0000-0000B4020000}"/>
    <cellStyle name="40% - Accent5 3 3" xfId="710" xr:uid="{00000000-0005-0000-0000-0000B5020000}"/>
    <cellStyle name="40% - Accent5 3 3 2" xfId="711" xr:uid="{00000000-0005-0000-0000-0000B6020000}"/>
    <cellStyle name="40% - Accent5 3 4" xfId="712" xr:uid="{00000000-0005-0000-0000-0000B7020000}"/>
    <cellStyle name="40% - Accent5 3 4 2" xfId="713" xr:uid="{00000000-0005-0000-0000-0000B8020000}"/>
    <cellStyle name="40% - Accent5 3 5" xfId="714" xr:uid="{00000000-0005-0000-0000-0000B9020000}"/>
    <cellStyle name="40% - Accent5 4" xfId="715" xr:uid="{00000000-0005-0000-0000-0000BA020000}"/>
    <cellStyle name="40% - Accent5 4 2" xfId="716" xr:uid="{00000000-0005-0000-0000-0000BB020000}"/>
    <cellStyle name="40% - Accent5 4 2 2" xfId="717" xr:uid="{00000000-0005-0000-0000-0000BC020000}"/>
    <cellStyle name="40% - Accent5 4 3" xfId="718" xr:uid="{00000000-0005-0000-0000-0000BD020000}"/>
    <cellStyle name="40% - Accent5 4 3 2" xfId="719" xr:uid="{00000000-0005-0000-0000-0000BE020000}"/>
    <cellStyle name="40% - Accent5 4 4" xfId="720" xr:uid="{00000000-0005-0000-0000-0000BF020000}"/>
    <cellStyle name="40% - Accent5 5" xfId="721" xr:uid="{00000000-0005-0000-0000-0000C0020000}"/>
    <cellStyle name="40% - Accent5 5 2" xfId="722" xr:uid="{00000000-0005-0000-0000-0000C1020000}"/>
    <cellStyle name="40% - Accent5 5 2 2" xfId="723" xr:uid="{00000000-0005-0000-0000-0000C2020000}"/>
    <cellStyle name="40% - Accent5 5 3" xfId="724" xr:uid="{00000000-0005-0000-0000-0000C3020000}"/>
    <cellStyle name="40% - Accent5 5 3 2" xfId="725" xr:uid="{00000000-0005-0000-0000-0000C4020000}"/>
    <cellStyle name="40% - Accent5 5 4" xfId="726" xr:uid="{00000000-0005-0000-0000-0000C5020000}"/>
    <cellStyle name="40% - Accent5 6" xfId="727" xr:uid="{00000000-0005-0000-0000-0000C6020000}"/>
    <cellStyle name="40% - Accent5 6 2" xfId="728" xr:uid="{00000000-0005-0000-0000-0000C7020000}"/>
    <cellStyle name="40% - Accent5 6 2 2" xfId="729" xr:uid="{00000000-0005-0000-0000-0000C8020000}"/>
    <cellStyle name="40% - Accent5 6 3" xfId="730" xr:uid="{00000000-0005-0000-0000-0000C9020000}"/>
    <cellStyle name="40% - Accent5 6 3 2" xfId="731" xr:uid="{00000000-0005-0000-0000-0000CA020000}"/>
    <cellStyle name="40% - Accent5 6 4" xfId="732" xr:uid="{00000000-0005-0000-0000-0000CB020000}"/>
    <cellStyle name="40% - Accent5 7" xfId="733" xr:uid="{00000000-0005-0000-0000-0000CC020000}"/>
    <cellStyle name="40% - Accent5 7 2" xfId="734" xr:uid="{00000000-0005-0000-0000-0000CD020000}"/>
    <cellStyle name="40% - Accent5 8" xfId="735" xr:uid="{00000000-0005-0000-0000-0000CE020000}"/>
    <cellStyle name="40% - Accent5 8 2" xfId="736" xr:uid="{00000000-0005-0000-0000-0000CF020000}"/>
    <cellStyle name="40% - Accent5 9" xfId="737" xr:uid="{00000000-0005-0000-0000-0000D0020000}"/>
    <cellStyle name="40% - Accent6 10" xfId="738" xr:uid="{00000000-0005-0000-0000-0000D1020000}"/>
    <cellStyle name="40% - Accent6 2" xfId="739" xr:uid="{00000000-0005-0000-0000-0000D2020000}"/>
    <cellStyle name="40% - Accent6 2 2" xfId="740" xr:uid="{00000000-0005-0000-0000-0000D3020000}"/>
    <cellStyle name="40% - Accent6 2 2 2" xfId="741" xr:uid="{00000000-0005-0000-0000-0000D4020000}"/>
    <cellStyle name="40% - Accent6 2 2 2 2" xfId="742" xr:uid="{00000000-0005-0000-0000-0000D5020000}"/>
    <cellStyle name="40% - Accent6 2 2 2 2 2" xfId="743" xr:uid="{00000000-0005-0000-0000-0000D6020000}"/>
    <cellStyle name="40% - Accent6 2 2 2 3" xfId="744" xr:uid="{00000000-0005-0000-0000-0000D7020000}"/>
    <cellStyle name="40% - Accent6 2 2 2 3 2" xfId="745" xr:uid="{00000000-0005-0000-0000-0000D8020000}"/>
    <cellStyle name="40% - Accent6 2 2 2 4" xfId="746" xr:uid="{00000000-0005-0000-0000-0000D9020000}"/>
    <cellStyle name="40% - Accent6 2 2 3" xfId="747" xr:uid="{00000000-0005-0000-0000-0000DA020000}"/>
    <cellStyle name="40% - Accent6 2 2 3 2" xfId="748" xr:uid="{00000000-0005-0000-0000-0000DB020000}"/>
    <cellStyle name="40% - Accent6 2 2 4" xfId="749" xr:uid="{00000000-0005-0000-0000-0000DC020000}"/>
    <cellStyle name="40% - Accent6 2 2 4 2" xfId="750" xr:uid="{00000000-0005-0000-0000-0000DD020000}"/>
    <cellStyle name="40% - Accent6 2 2 5" xfId="751" xr:uid="{00000000-0005-0000-0000-0000DE020000}"/>
    <cellStyle name="40% - Accent6 2 3" xfId="752" xr:uid="{00000000-0005-0000-0000-0000DF020000}"/>
    <cellStyle name="40% - Accent6 2 3 2" xfId="753" xr:uid="{00000000-0005-0000-0000-0000E0020000}"/>
    <cellStyle name="40% - Accent6 2 3 2 2" xfId="754" xr:uid="{00000000-0005-0000-0000-0000E1020000}"/>
    <cellStyle name="40% - Accent6 2 3 3" xfId="755" xr:uid="{00000000-0005-0000-0000-0000E2020000}"/>
    <cellStyle name="40% - Accent6 2 3 3 2" xfId="756" xr:uid="{00000000-0005-0000-0000-0000E3020000}"/>
    <cellStyle name="40% - Accent6 2 3 4" xfId="757" xr:uid="{00000000-0005-0000-0000-0000E4020000}"/>
    <cellStyle name="40% - Accent6 2 4" xfId="758" xr:uid="{00000000-0005-0000-0000-0000E5020000}"/>
    <cellStyle name="40% - Accent6 2 4 2" xfId="759" xr:uid="{00000000-0005-0000-0000-0000E6020000}"/>
    <cellStyle name="40% - Accent6 2 4 2 2" xfId="760" xr:uid="{00000000-0005-0000-0000-0000E7020000}"/>
    <cellStyle name="40% - Accent6 2 4 3" xfId="761" xr:uid="{00000000-0005-0000-0000-0000E8020000}"/>
    <cellStyle name="40% - Accent6 2 4 3 2" xfId="762" xr:uid="{00000000-0005-0000-0000-0000E9020000}"/>
    <cellStyle name="40% - Accent6 2 4 4" xfId="763" xr:uid="{00000000-0005-0000-0000-0000EA020000}"/>
    <cellStyle name="40% - Accent6 2 5" xfId="764" xr:uid="{00000000-0005-0000-0000-0000EB020000}"/>
    <cellStyle name="40% - Accent6 2 5 2" xfId="765" xr:uid="{00000000-0005-0000-0000-0000EC020000}"/>
    <cellStyle name="40% - Accent6 2 5 2 2" xfId="766" xr:uid="{00000000-0005-0000-0000-0000ED020000}"/>
    <cellStyle name="40% - Accent6 2 5 3" xfId="767" xr:uid="{00000000-0005-0000-0000-0000EE020000}"/>
    <cellStyle name="40% - Accent6 2 5 3 2" xfId="768" xr:uid="{00000000-0005-0000-0000-0000EF020000}"/>
    <cellStyle name="40% - Accent6 2 5 4" xfId="769" xr:uid="{00000000-0005-0000-0000-0000F0020000}"/>
    <cellStyle name="40% - Accent6 2 6" xfId="770" xr:uid="{00000000-0005-0000-0000-0000F1020000}"/>
    <cellStyle name="40% - Accent6 2 6 2" xfId="771" xr:uid="{00000000-0005-0000-0000-0000F2020000}"/>
    <cellStyle name="40% - Accent6 2 7" xfId="772" xr:uid="{00000000-0005-0000-0000-0000F3020000}"/>
    <cellStyle name="40% - Accent6 2 7 2" xfId="773" xr:uid="{00000000-0005-0000-0000-0000F4020000}"/>
    <cellStyle name="40% - Accent6 2 8" xfId="774" xr:uid="{00000000-0005-0000-0000-0000F5020000}"/>
    <cellStyle name="40% - Accent6 3" xfId="775" xr:uid="{00000000-0005-0000-0000-0000F6020000}"/>
    <cellStyle name="40% - Accent6 3 2" xfId="776" xr:uid="{00000000-0005-0000-0000-0000F7020000}"/>
    <cellStyle name="40% - Accent6 3 2 2" xfId="777" xr:uid="{00000000-0005-0000-0000-0000F8020000}"/>
    <cellStyle name="40% - Accent6 3 2 2 2" xfId="778" xr:uid="{00000000-0005-0000-0000-0000F9020000}"/>
    <cellStyle name="40% - Accent6 3 2 3" xfId="779" xr:uid="{00000000-0005-0000-0000-0000FA020000}"/>
    <cellStyle name="40% - Accent6 3 2 3 2" xfId="780" xr:uid="{00000000-0005-0000-0000-0000FB020000}"/>
    <cellStyle name="40% - Accent6 3 2 4" xfId="781" xr:uid="{00000000-0005-0000-0000-0000FC020000}"/>
    <cellStyle name="40% - Accent6 3 3" xfId="782" xr:uid="{00000000-0005-0000-0000-0000FD020000}"/>
    <cellStyle name="40% - Accent6 3 3 2" xfId="783" xr:uid="{00000000-0005-0000-0000-0000FE020000}"/>
    <cellStyle name="40% - Accent6 3 4" xfId="784" xr:uid="{00000000-0005-0000-0000-0000FF020000}"/>
    <cellStyle name="40% - Accent6 3 4 2" xfId="785" xr:uid="{00000000-0005-0000-0000-000000030000}"/>
    <cellStyle name="40% - Accent6 3 5" xfId="786" xr:uid="{00000000-0005-0000-0000-000001030000}"/>
    <cellStyle name="40% - Accent6 4" xfId="787" xr:uid="{00000000-0005-0000-0000-000002030000}"/>
    <cellStyle name="40% - Accent6 4 2" xfId="788" xr:uid="{00000000-0005-0000-0000-000003030000}"/>
    <cellStyle name="40% - Accent6 4 2 2" xfId="789" xr:uid="{00000000-0005-0000-0000-000004030000}"/>
    <cellStyle name="40% - Accent6 4 3" xfId="790" xr:uid="{00000000-0005-0000-0000-000005030000}"/>
    <cellStyle name="40% - Accent6 4 3 2" xfId="791" xr:uid="{00000000-0005-0000-0000-000006030000}"/>
    <cellStyle name="40% - Accent6 4 4" xfId="792" xr:uid="{00000000-0005-0000-0000-000007030000}"/>
    <cellStyle name="40% - Accent6 5" xfId="793" xr:uid="{00000000-0005-0000-0000-000008030000}"/>
    <cellStyle name="40% - Accent6 5 2" xfId="794" xr:uid="{00000000-0005-0000-0000-000009030000}"/>
    <cellStyle name="40% - Accent6 5 2 2" xfId="795" xr:uid="{00000000-0005-0000-0000-00000A030000}"/>
    <cellStyle name="40% - Accent6 5 3" xfId="796" xr:uid="{00000000-0005-0000-0000-00000B030000}"/>
    <cellStyle name="40% - Accent6 5 3 2" xfId="797" xr:uid="{00000000-0005-0000-0000-00000C030000}"/>
    <cellStyle name="40% - Accent6 5 4" xfId="798" xr:uid="{00000000-0005-0000-0000-00000D030000}"/>
    <cellStyle name="40% - Accent6 6" xfId="799" xr:uid="{00000000-0005-0000-0000-00000E030000}"/>
    <cellStyle name="40% - Accent6 6 2" xfId="800" xr:uid="{00000000-0005-0000-0000-00000F030000}"/>
    <cellStyle name="40% - Accent6 6 2 2" xfId="801" xr:uid="{00000000-0005-0000-0000-000010030000}"/>
    <cellStyle name="40% - Accent6 6 3" xfId="802" xr:uid="{00000000-0005-0000-0000-000011030000}"/>
    <cellStyle name="40% - Accent6 6 3 2" xfId="803" xr:uid="{00000000-0005-0000-0000-000012030000}"/>
    <cellStyle name="40% - Accent6 6 4" xfId="804" xr:uid="{00000000-0005-0000-0000-000013030000}"/>
    <cellStyle name="40% - Accent6 7" xfId="805" xr:uid="{00000000-0005-0000-0000-000014030000}"/>
    <cellStyle name="40% - Accent6 7 2" xfId="806" xr:uid="{00000000-0005-0000-0000-000015030000}"/>
    <cellStyle name="40% - Accent6 8" xfId="807" xr:uid="{00000000-0005-0000-0000-000016030000}"/>
    <cellStyle name="40% - Accent6 8 2" xfId="808" xr:uid="{00000000-0005-0000-0000-000017030000}"/>
    <cellStyle name="40% - Accent6 9" xfId="809" xr:uid="{00000000-0005-0000-0000-000018030000}"/>
    <cellStyle name="60% - Accent1 2" xfId="810" xr:uid="{00000000-0005-0000-0000-000019030000}"/>
    <cellStyle name="60% - Accent1 3" xfId="811" xr:uid="{00000000-0005-0000-0000-00001A030000}"/>
    <cellStyle name="60% - Accent2 2" xfId="1352" xr:uid="{00000000-0005-0000-0000-00001B030000}"/>
    <cellStyle name="60% - Accent3 2" xfId="812" xr:uid="{00000000-0005-0000-0000-00001C030000}"/>
    <cellStyle name="60% - Accent3 3" xfId="813" xr:uid="{00000000-0005-0000-0000-00001D030000}"/>
    <cellStyle name="60% - Accent4 2" xfId="814" xr:uid="{00000000-0005-0000-0000-00001E030000}"/>
    <cellStyle name="60% - Accent4 3" xfId="815" xr:uid="{00000000-0005-0000-0000-00001F030000}"/>
    <cellStyle name="60% - Accent5 2" xfId="816" xr:uid="{00000000-0005-0000-0000-000020030000}"/>
    <cellStyle name="60% - Accent5 3" xfId="817" xr:uid="{00000000-0005-0000-0000-000021030000}"/>
    <cellStyle name="60% - Accent6 2" xfId="818" xr:uid="{00000000-0005-0000-0000-000022030000}"/>
    <cellStyle name="60% - Accent6 3" xfId="819" xr:uid="{00000000-0005-0000-0000-000023030000}"/>
    <cellStyle name="Accent1 2" xfId="820" xr:uid="{00000000-0005-0000-0000-000024030000}"/>
    <cellStyle name="Accent1 3" xfId="821" xr:uid="{00000000-0005-0000-0000-000025030000}"/>
    <cellStyle name="Accent2 2" xfId="822" xr:uid="{00000000-0005-0000-0000-000026030000}"/>
    <cellStyle name="Accent2 3" xfId="823" xr:uid="{00000000-0005-0000-0000-000027030000}"/>
    <cellStyle name="Accent3 2" xfId="824" xr:uid="{00000000-0005-0000-0000-000028030000}"/>
    <cellStyle name="Accent3 3" xfId="825" xr:uid="{00000000-0005-0000-0000-000029030000}"/>
    <cellStyle name="Accent4 2" xfId="826" xr:uid="{00000000-0005-0000-0000-00002A030000}"/>
    <cellStyle name="Accent4 3" xfId="827" xr:uid="{00000000-0005-0000-0000-00002B030000}"/>
    <cellStyle name="Accent5 2" xfId="1353" xr:uid="{00000000-0005-0000-0000-00002C030000}"/>
    <cellStyle name="Accent6 2" xfId="828" xr:uid="{00000000-0005-0000-0000-00002D030000}"/>
    <cellStyle name="Accent6 3" xfId="829" xr:uid="{00000000-0005-0000-0000-00002E030000}"/>
    <cellStyle name="Bad 2" xfId="1337" xr:uid="{00000000-0005-0000-0000-00002F030000}"/>
    <cellStyle name="Bad 3" xfId="3" xr:uid="{00000000-0005-0000-0000-000030030000}"/>
    <cellStyle name="Calculation 2" xfId="830" xr:uid="{00000000-0005-0000-0000-000031030000}"/>
    <cellStyle name="Calculation 3" xfId="831" xr:uid="{00000000-0005-0000-0000-000032030000}"/>
    <cellStyle name="Check Cell 2" xfId="1354" xr:uid="{00000000-0005-0000-0000-000033030000}"/>
    <cellStyle name="Comma" xfId="1397" builtinId="3"/>
    <cellStyle name="Comma 2" xfId="832" xr:uid="{00000000-0005-0000-0000-000035030000}"/>
    <cellStyle name="Comma 2 2" xfId="833" xr:uid="{00000000-0005-0000-0000-000036030000}"/>
    <cellStyle name="Comma 2 2 2" xfId="834" xr:uid="{00000000-0005-0000-0000-000037030000}"/>
    <cellStyle name="Comma 2 2 2 2" xfId="835" xr:uid="{00000000-0005-0000-0000-000038030000}"/>
    <cellStyle name="Comma 2 2 3" xfId="836" xr:uid="{00000000-0005-0000-0000-000039030000}"/>
    <cellStyle name="Comma 3" xfId="837" xr:uid="{00000000-0005-0000-0000-00003A030000}"/>
    <cellStyle name="Comma 4" xfId="1350" xr:uid="{00000000-0005-0000-0000-00003B030000}"/>
    <cellStyle name="CSA Table Style" xfId="12" xr:uid="{00000000-0005-0000-0000-00003C030000}"/>
    <cellStyle name="CSA Table Style 2" xfId="1390" xr:uid="{00000000-0005-0000-0000-00003D030000}"/>
    <cellStyle name="CSA Table Title" xfId="13" xr:uid="{00000000-0005-0000-0000-00003E030000}"/>
    <cellStyle name="CSA Table Title 2" xfId="1391" xr:uid="{00000000-0005-0000-0000-00003F030000}"/>
    <cellStyle name="Currency" xfId="1394" builtinId="4"/>
    <cellStyle name="Explanatory Text 2" xfId="1355" xr:uid="{00000000-0005-0000-0000-000041030000}"/>
    <cellStyle name="Followed Hyperlink 2" xfId="838" xr:uid="{00000000-0005-0000-0000-000042030000}"/>
    <cellStyle name="Good" xfId="1395" builtinId="26"/>
    <cellStyle name="Good 2" xfId="839" xr:uid="{00000000-0005-0000-0000-000044030000}"/>
    <cellStyle name="Good 3" xfId="840" xr:uid="{00000000-0005-0000-0000-000045030000}"/>
    <cellStyle name="Heading" xfId="841" xr:uid="{00000000-0005-0000-0000-000046030000}"/>
    <cellStyle name="Heading 1 2" xfId="842" xr:uid="{00000000-0005-0000-0000-000047030000}"/>
    <cellStyle name="Heading 1 3" xfId="843" xr:uid="{00000000-0005-0000-0000-000048030000}"/>
    <cellStyle name="Heading 1 4" xfId="8" xr:uid="{00000000-0005-0000-0000-000049030000}"/>
    <cellStyle name="Heading 2 2" xfId="844" xr:uid="{00000000-0005-0000-0000-00004A030000}"/>
    <cellStyle name="Heading 2 3" xfId="845" xr:uid="{00000000-0005-0000-0000-00004B030000}"/>
    <cellStyle name="Heading 2 4" xfId="1336" xr:uid="{00000000-0005-0000-0000-00004C030000}"/>
    <cellStyle name="Heading 2 5" xfId="5" xr:uid="{00000000-0005-0000-0000-00004D030000}"/>
    <cellStyle name="Heading 3 2" xfId="846" xr:uid="{00000000-0005-0000-0000-00004E030000}"/>
    <cellStyle name="Heading 3 3" xfId="847" xr:uid="{00000000-0005-0000-0000-00004F030000}"/>
    <cellStyle name="Heading 3 4" xfId="9" xr:uid="{00000000-0005-0000-0000-000050030000}"/>
    <cellStyle name="Heading 4 2" xfId="848" xr:uid="{00000000-0005-0000-0000-000051030000}"/>
    <cellStyle name="Heading 4 3" xfId="849" xr:uid="{00000000-0005-0000-0000-000052030000}"/>
    <cellStyle name="Heading 4 4" xfId="10" xr:uid="{00000000-0005-0000-0000-000053030000}"/>
    <cellStyle name="Heading1" xfId="850" xr:uid="{00000000-0005-0000-0000-000054030000}"/>
    <cellStyle name="Hyperlink 10" xfId="851" xr:uid="{00000000-0005-0000-0000-000055030000}"/>
    <cellStyle name="Hyperlink 11" xfId="1388" xr:uid="{00000000-0005-0000-0000-000056030000}"/>
    <cellStyle name="Hyperlink 2" xfId="7" xr:uid="{00000000-0005-0000-0000-000057030000}"/>
    <cellStyle name="Hyperlink 2 2" xfId="852" xr:uid="{00000000-0005-0000-0000-000058030000}"/>
    <cellStyle name="Hyperlink 2 2 2" xfId="853" xr:uid="{00000000-0005-0000-0000-000059030000}"/>
    <cellStyle name="Hyperlink 2 2 2 2" xfId="854" xr:uid="{00000000-0005-0000-0000-00005A030000}"/>
    <cellStyle name="Hyperlink 2 2 3" xfId="1356" xr:uid="{00000000-0005-0000-0000-00005B030000}"/>
    <cellStyle name="Hyperlink 2 2 4" xfId="1357" xr:uid="{00000000-0005-0000-0000-00005C030000}"/>
    <cellStyle name="Hyperlink 2 3" xfId="855" xr:uid="{00000000-0005-0000-0000-00005D030000}"/>
    <cellStyle name="Hyperlink 2 3 2" xfId="856" xr:uid="{00000000-0005-0000-0000-00005E030000}"/>
    <cellStyle name="Hyperlink 2 3 3" xfId="1358" xr:uid="{00000000-0005-0000-0000-00005F030000}"/>
    <cellStyle name="Hyperlink 2 4" xfId="857" xr:uid="{00000000-0005-0000-0000-000060030000}"/>
    <cellStyle name="Hyperlink 2 5" xfId="858" xr:uid="{00000000-0005-0000-0000-000061030000}"/>
    <cellStyle name="Hyperlink 2 6" xfId="859" xr:uid="{00000000-0005-0000-0000-000062030000}"/>
    <cellStyle name="Hyperlink 2 7" xfId="860" xr:uid="{00000000-0005-0000-0000-000063030000}"/>
    <cellStyle name="Hyperlink 2 8" xfId="861" xr:uid="{00000000-0005-0000-0000-000064030000}"/>
    <cellStyle name="Hyperlink 3" xfId="862" xr:uid="{00000000-0005-0000-0000-000065030000}"/>
    <cellStyle name="Hyperlink 3 2" xfId="863" xr:uid="{00000000-0005-0000-0000-000066030000}"/>
    <cellStyle name="Hyperlink 3 2 2" xfId="864" xr:uid="{00000000-0005-0000-0000-000067030000}"/>
    <cellStyle name="Hyperlink 3 3" xfId="865" xr:uid="{00000000-0005-0000-0000-000068030000}"/>
    <cellStyle name="Hyperlink 3 4" xfId="866" xr:uid="{00000000-0005-0000-0000-000069030000}"/>
    <cellStyle name="Hyperlink 4" xfId="867" xr:uid="{00000000-0005-0000-0000-00006A030000}"/>
    <cellStyle name="Hyperlink 4 2" xfId="868" xr:uid="{00000000-0005-0000-0000-00006B030000}"/>
    <cellStyle name="Hyperlink 4 2 2" xfId="1359" xr:uid="{00000000-0005-0000-0000-00006C030000}"/>
    <cellStyle name="Hyperlink 4 3" xfId="869" xr:uid="{00000000-0005-0000-0000-00006D030000}"/>
    <cellStyle name="Hyperlink 4 4" xfId="1360" xr:uid="{00000000-0005-0000-0000-00006E030000}"/>
    <cellStyle name="Hyperlink 4 5" xfId="1361" xr:uid="{00000000-0005-0000-0000-00006F030000}"/>
    <cellStyle name="Hyperlink 5" xfId="870" xr:uid="{00000000-0005-0000-0000-000070030000}"/>
    <cellStyle name="Hyperlink 5 2" xfId="1362" xr:uid="{00000000-0005-0000-0000-000071030000}"/>
    <cellStyle name="Hyperlink 5 2 2" xfId="1363" xr:uid="{00000000-0005-0000-0000-000072030000}"/>
    <cellStyle name="Hyperlink 5 2 3" xfId="1364" xr:uid="{00000000-0005-0000-0000-000073030000}"/>
    <cellStyle name="Hyperlink 5 3" xfId="1365" xr:uid="{00000000-0005-0000-0000-000074030000}"/>
    <cellStyle name="Hyperlink 6" xfId="871" xr:uid="{00000000-0005-0000-0000-000075030000}"/>
    <cellStyle name="Hyperlink 7" xfId="872" xr:uid="{00000000-0005-0000-0000-000076030000}"/>
    <cellStyle name="Hyperlink 8" xfId="873" xr:uid="{00000000-0005-0000-0000-000077030000}"/>
    <cellStyle name="Hyperlink 8 2" xfId="874" xr:uid="{00000000-0005-0000-0000-000078030000}"/>
    <cellStyle name="Hyperlink 9" xfId="875" xr:uid="{00000000-0005-0000-0000-000079030000}"/>
    <cellStyle name="Hyperlink 9 2" xfId="876" xr:uid="{00000000-0005-0000-0000-00007A030000}"/>
    <cellStyle name="Input 2" xfId="877" xr:uid="{00000000-0005-0000-0000-00007B030000}"/>
    <cellStyle name="Input 3" xfId="878" xr:uid="{00000000-0005-0000-0000-00007C030000}"/>
    <cellStyle name="Input 4" xfId="2" xr:uid="{00000000-0005-0000-0000-00007D030000}"/>
    <cellStyle name="Linked Cell 2" xfId="879" xr:uid="{00000000-0005-0000-0000-00007E030000}"/>
    <cellStyle name="Linked Cell 3" xfId="880" xr:uid="{00000000-0005-0000-0000-00007F030000}"/>
    <cellStyle name="Microsoft " xfId="1343" xr:uid="{00000000-0005-0000-0000-000080030000}"/>
    <cellStyle name="Microsoft Excel found an error in the formula you entered. " xfId="1344" xr:uid="{00000000-0005-0000-0000-000081030000}"/>
    <cellStyle name="Microsoft Excel found an error in the formula you entered. Do you want to accept the correction proposed below?_x000a__x000a_|_x000a__x000a_• To accept the correction, click Yes._x000a_• To close this message and correct the formula yourself, click No." xfId="1347" xr:uid="{00000000-0005-0000-0000-000082030000}"/>
    <cellStyle name="Microsoft Excel found an error in the formula you entered. Do you want to accept the correction proposed below?_x000a__x000a_|_x000a__x000a_• To accept the correction, click Yes._x000a_• To close this message and correct the formula yourself, click No. 2" xfId="1348" xr:uid="{00000000-0005-0000-0000-000083030000}"/>
    <cellStyle name="Neutral 2" xfId="881" xr:uid="{00000000-0005-0000-0000-000084030000}"/>
    <cellStyle name="Neutral 3" xfId="882" xr:uid="{00000000-0005-0000-0000-000085030000}"/>
    <cellStyle name="Normal" xfId="0" builtinId="0"/>
    <cellStyle name="Normal 10" xfId="883" xr:uid="{00000000-0005-0000-0000-000087030000}"/>
    <cellStyle name="Normal 10 2" xfId="884" xr:uid="{00000000-0005-0000-0000-000088030000}"/>
    <cellStyle name="Normal 10 3" xfId="885" xr:uid="{00000000-0005-0000-0000-000089030000}"/>
    <cellStyle name="Normal 10 4" xfId="1366" xr:uid="{00000000-0005-0000-0000-00008A030000}"/>
    <cellStyle name="Normal 100" xfId="1345" xr:uid="{00000000-0005-0000-0000-00008B030000}"/>
    <cellStyle name="Normal 11" xfId="886" xr:uid="{00000000-0005-0000-0000-00008C030000}"/>
    <cellStyle name="Normal 11 2" xfId="887" xr:uid="{00000000-0005-0000-0000-00008D030000}"/>
    <cellStyle name="Normal 11 2 2" xfId="888" xr:uid="{00000000-0005-0000-0000-00008E030000}"/>
    <cellStyle name="Normal 11 3" xfId="889" xr:uid="{00000000-0005-0000-0000-00008F030000}"/>
    <cellStyle name="Normal 11 4" xfId="1351" xr:uid="{00000000-0005-0000-0000-000090030000}"/>
    <cellStyle name="Normal 12" xfId="890" xr:uid="{00000000-0005-0000-0000-000091030000}"/>
    <cellStyle name="Normal 12 2" xfId="891" xr:uid="{00000000-0005-0000-0000-000092030000}"/>
    <cellStyle name="Normal 12 3" xfId="892" xr:uid="{00000000-0005-0000-0000-000093030000}"/>
    <cellStyle name="Normal 122 2 2" xfId="1346" xr:uid="{00000000-0005-0000-0000-000094030000}"/>
    <cellStyle name="Normal 123" xfId="893" xr:uid="{00000000-0005-0000-0000-000095030000}"/>
    <cellStyle name="Normal 13" xfId="894" xr:uid="{00000000-0005-0000-0000-000096030000}"/>
    <cellStyle name="Normal 14" xfId="895" xr:uid="{00000000-0005-0000-0000-000097030000}"/>
    <cellStyle name="Normal 14 2" xfId="896" xr:uid="{00000000-0005-0000-0000-000098030000}"/>
    <cellStyle name="Normal 15" xfId="897" xr:uid="{00000000-0005-0000-0000-000099030000}"/>
    <cellStyle name="Normal 16" xfId="898" xr:uid="{00000000-0005-0000-0000-00009A030000}"/>
    <cellStyle name="Normal 16 2" xfId="899" xr:uid="{00000000-0005-0000-0000-00009B030000}"/>
    <cellStyle name="Normal 16 3" xfId="900" xr:uid="{00000000-0005-0000-0000-00009C030000}"/>
    <cellStyle name="Normal 17" xfId="901" xr:uid="{00000000-0005-0000-0000-00009D030000}"/>
    <cellStyle name="Normal 18" xfId="902" xr:uid="{00000000-0005-0000-0000-00009E030000}"/>
    <cellStyle name="Normal 19" xfId="903" xr:uid="{00000000-0005-0000-0000-00009F030000}"/>
    <cellStyle name="Normal 2" xfId="6" xr:uid="{00000000-0005-0000-0000-0000A0030000}"/>
    <cellStyle name="Normal 2 10" xfId="904" xr:uid="{00000000-0005-0000-0000-0000A1030000}"/>
    <cellStyle name="Normal 2 2" xfId="18" xr:uid="{00000000-0005-0000-0000-0000A2030000}"/>
    <cellStyle name="Normal 2 2 2" xfId="905" xr:uid="{00000000-0005-0000-0000-0000A3030000}"/>
    <cellStyle name="Normal 2 2 2 2" xfId="906" xr:uid="{00000000-0005-0000-0000-0000A4030000}"/>
    <cellStyle name="Normal 2 2 2 3" xfId="907" xr:uid="{00000000-0005-0000-0000-0000A5030000}"/>
    <cellStyle name="Normal 2 2 2 4" xfId="908" xr:uid="{00000000-0005-0000-0000-0000A6030000}"/>
    <cellStyle name="Normal 2 2 3" xfId="909" xr:uid="{00000000-0005-0000-0000-0000A7030000}"/>
    <cellStyle name="Normal 2 2 3 2" xfId="1367" xr:uid="{00000000-0005-0000-0000-0000A8030000}"/>
    <cellStyle name="Normal 2 2 3 3" xfId="1368" xr:uid="{00000000-0005-0000-0000-0000A9030000}"/>
    <cellStyle name="Normal 2 2 4" xfId="910" xr:uid="{00000000-0005-0000-0000-0000AA030000}"/>
    <cellStyle name="Normal 2 2 4 2" xfId="1369" xr:uid="{00000000-0005-0000-0000-0000AB030000}"/>
    <cellStyle name="Normal 2 2 5" xfId="911" xr:uid="{00000000-0005-0000-0000-0000AC030000}"/>
    <cellStyle name="Normal 2 3" xfId="912" xr:uid="{00000000-0005-0000-0000-0000AD030000}"/>
    <cellStyle name="Normal 2 3 2" xfId="913" xr:uid="{00000000-0005-0000-0000-0000AE030000}"/>
    <cellStyle name="Normal 2 3 2 2" xfId="1370" xr:uid="{00000000-0005-0000-0000-0000AF030000}"/>
    <cellStyle name="Normal 2 3 2 3" xfId="1371" xr:uid="{00000000-0005-0000-0000-0000B0030000}"/>
    <cellStyle name="Normal 2 3 3" xfId="914" xr:uid="{00000000-0005-0000-0000-0000B1030000}"/>
    <cellStyle name="Normal 2 3 4" xfId="1372" xr:uid="{00000000-0005-0000-0000-0000B2030000}"/>
    <cellStyle name="Normal 2 4" xfId="915" xr:uid="{00000000-0005-0000-0000-0000B3030000}"/>
    <cellStyle name="Normal 2 4 2" xfId="916" xr:uid="{00000000-0005-0000-0000-0000B4030000}"/>
    <cellStyle name="Normal 2 4 2 2" xfId="1373" xr:uid="{00000000-0005-0000-0000-0000B5030000}"/>
    <cellStyle name="Normal 2 4 3" xfId="917" xr:uid="{00000000-0005-0000-0000-0000B6030000}"/>
    <cellStyle name="Normal 2 4 4" xfId="918" xr:uid="{00000000-0005-0000-0000-0000B7030000}"/>
    <cellStyle name="Normal 2 5" xfId="919" xr:uid="{00000000-0005-0000-0000-0000B8030000}"/>
    <cellStyle name="Normal 2 5 2" xfId="920" xr:uid="{00000000-0005-0000-0000-0000B9030000}"/>
    <cellStyle name="Normal 2 6" xfId="921" xr:uid="{00000000-0005-0000-0000-0000BA030000}"/>
    <cellStyle name="Normal 2 7" xfId="922" xr:uid="{00000000-0005-0000-0000-0000BB030000}"/>
    <cellStyle name="Normal 2 7 2" xfId="923" xr:uid="{00000000-0005-0000-0000-0000BC030000}"/>
    <cellStyle name="Normal 2 7 3" xfId="924" xr:uid="{00000000-0005-0000-0000-0000BD030000}"/>
    <cellStyle name="Normal 2 8" xfId="925" xr:uid="{00000000-0005-0000-0000-0000BE030000}"/>
    <cellStyle name="Normal 2 8 2" xfId="926" xr:uid="{00000000-0005-0000-0000-0000BF030000}"/>
    <cellStyle name="Normal 2 8 3" xfId="927" xr:uid="{00000000-0005-0000-0000-0000C0030000}"/>
    <cellStyle name="Normal 2 9" xfId="928" xr:uid="{00000000-0005-0000-0000-0000C1030000}"/>
    <cellStyle name="Normal 20" xfId="929" xr:uid="{00000000-0005-0000-0000-0000C2030000}"/>
    <cellStyle name="Normal 21" xfId="930" xr:uid="{00000000-0005-0000-0000-0000C3030000}"/>
    <cellStyle name="Normal 21 2" xfId="931" xr:uid="{00000000-0005-0000-0000-0000C4030000}"/>
    <cellStyle name="Normal 22" xfId="932" xr:uid="{00000000-0005-0000-0000-0000C5030000}"/>
    <cellStyle name="Normal 22 2" xfId="933" xr:uid="{00000000-0005-0000-0000-0000C6030000}"/>
    <cellStyle name="Normal 23" xfId="934" xr:uid="{00000000-0005-0000-0000-0000C7030000}"/>
    <cellStyle name="Normal 23 2" xfId="935" xr:uid="{00000000-0005-0000-0000-0000C8030000}"/>
    <cellStyle name="Normal 24" xfId="15" xr:uid="{00000000-0005-0000-0000-0000C9030000}"/>
    <cellStyle name="Normal 25" xfId="936" xr:uid="{00000000-0005-0000-0000-0000CA030000}"/>
    <cellStyle name="Normal 25 2" xfId="937" xr:uid="{00000000-0005-0000-0000-0000CB030000}"/>
    <cellStyle name="Normal 26" xfId="938" xr:uid="{00000000-0005-0000-0000-0000CC030000}"/>
    <cellStyle name="Normal 27" xfId="939" xr:uid="{00000000-0005-0000-0000-0000CD030000}"/>
    <cellStyle name="Normal 28" xfId="940" xr:uid="{00000000-0005-0000-0000-0000CE030000}"/>
    <cellStyle name="Normal 29" xfId="941" xr:uid="{00000000-0005-0000-0000-0000CF030000}"/>
    <cellStyle name="Normal 3" xfId="942" xr:uid="{00000000-0005-0000-0000-0000D0030000}"/>
    <cellStyle name="Normal 3 10" xfId="943" xr:uid="{00000000-0005-0000-0000-0000D1030000}"/>
    <cellStyle name="Normal 3 2" xfId="944" xr:uid="{00000000-0005-0000-0000-0000D2030000}"/>
    <cellStyle name="Normal 3 2 2" xfId="945" xr:uid="{00000000-0005-0000-0000-0000D3030000}"/>
    <cellStyle name="Normal 3 2 2 2" xfId="946" xr:uid="{00000000-0005-0000-0000-0000D4030000}"/>
    <cellStyle name="Normal 3 2 2 3" xfId="947" xr:uid="{00000000-0005-0000-0000-0000D5030000}"/>
    <cellStyle name="Normal 3 2 3" xfId="948" xr:uid="{00000000-0005-0000-0000-0000D6030000}"/>
    <cellStyle name="Normal 3 2 3 2" xfId="949" xr:uid="{00000000-0005-0000-0000-0000D7030000}"/>
    <cellStyle name="Normal 3 2 3 3" xfId="950" xr:uid="{00000000-0005-0000-0000-0000D8030000}"/>
    <cellStyle name="Normal 3 2 4" xfId="951" xr:uid="{00000000-0005-0000-0000-0000D9030000}"/>
    <cellStyle name="Normal 3 2 5" xfId="952" xr:uid="{00000000-0005-0000-0000-0000DA030000}"/>
    <cellStyle name="Normal 3 3" xfId="953" xr:uid="{00000000-0005-0000-0000-0000DB030000}"/>
    <cellStyle name="Normal 3 3 2" xfId="954" xr:uid="{00000000-0005-0000-0000-0000DC030000}"/>
    <cellStyle name="Normal 3 3 3" xfId="955" xr:uid="{00000000-0005-0000-0000-0000DD030000}"/>
    <cellStyle name="Normal 3 4" xfId="956" xr:uid="{00000000-0005-0000-0000-0000DE030000}"/>
    <cellStyle name="Normal 3 4 2" xfId="957" xr:uid="{00000000-0005-0000-0000-0000DF030000}"/>
    <cellStyle name="Normal 3 4 3" xfId="958" xr:uid="{00000000-0005-0000-0000-0000E0030000}"/>
    <cellStyle name="Normal 3 5" xfId="959" xr:uid="{00000000-0005-0000-0000-0000E1030000}"/>
    <cellStyle name="Normal 3 5 2" xfId="960" xr:uid="{00000000-0005-0000-0000-0000E2030000}"/>
    <cellStyle name="Normal 3 5 3" xfId="961" xr:uid="{00000000-0005-0000-0000-0000E3030000}"/>
    <cellStyle name="Normal 3 6" xfId="962" xr:uid="{00000000-0005-0000-0000-0000E4030000}"/>
    <cellStyle name="Normal 3 6 2" xfId="963" xr:uid="{00000000-0005-0000-0000-0000E5030000}"/>
    <cellStyle name="Normal 3 6 3" xfId="964" xr:uid="{00000000-0005-0000-0000-0000E6030000}"/>
    <cellStyle name="Normal 3 7" xfId="965" xr:uid="{00000000-0005-0000-0000-0000E7030000}"/>
    <cellStyle name="Normal 3 7 2" xfId="966" xr:uid="{00000000-0005-0000-0000-0000E8030000}"/>
    <cellStyle name="Normal 3 7 3" xfId="967" xr:uid="{00000000-0005-0000-0000-0000E9030000}"/>
    <cellStyle name="Normal 3 8" xfId="968" xr:uid="{00000000-0005-0000-0000-0000EA030000}"/>
    <cellStyle name="Normal 3 9" xfId="969" xr:uid="{00000000-0005-0000-0000-0000EB030000}"/>
    <cellStyle name="Normal 3_Cover" xfId="970" xr:uid="{00000000-0005-0000-0000-0000EC030000}"/>
    <cellStyle name="Normal 30" xfId="971" xr:uid="{00000000-0005-0000-0000-0000ED030000}"/>
    <cellStyle name="Normal 31" xfId="1335" xr:uid="{00000000-0005-0000-0000-0000EE030000}"/>
    <cellStyle name="Normal 32" xfId="1338" xr:uid="{00000000-0005-0000-0000-0000EF030000}"/>
    <cellStyle name="Normal 33" xfId="972" xr:uid="{00000000-0005-0000-0000-0000F0030000}"/>
    <cellStyle name="Normal 34" xfId="1339" xr:uid="{00000000-0005-0000-0000-0000F1030000}"/>
    <cellStyle name="Normal 35" xfId="1349" xr:uid="{00000000-0005-0000-0000-0000F2030000}"/>
    <cellStyle name="Normal 36" xfId="973" xr:uid="{00000000-0005-0000-0000-0000F3030000}"/>
    <cellStyle name="Normal 37" xfId="1387" xr:uid="{00000000-0005-0000-0000-0000F4030000}"/>
    <cellStyle name="Normal 38" xfId="1389" xr:uid="{00000000-0005-0000-0000-0000F5030000}"/>
    <cellStyle name="Normal 39" xfId="1" xr:uid="{00000000-0005-0000-0000-0000F6030000}"/>
    <cellStyle name="Normal 4" xfId="4" xr:uid="{00000000-0005-0000-0000-0000F7030000}"/>
    <cellStyle name="Normal 4 10" xfId="974" xr:uid="{00000000-0005-0000-0000-0000F8030000}"/>
    <cellStyle name="Normal 4 11" xfId="975" xr:uid="{00000000-0005-0000-0000-0000F9030000}"/>
    <cellStyle name="Normal 4 2" xfId="976" xr:uid="{00000000-0005-0000-0000-0000FA030000}"/>
    <cellStyle name="Normal 4 2 2" xfId="977" xr:uid="{00000000-0005-0000-0000-0000FB030000}"/>
    <cellStyle name="Normal 4 2 2 2" xfId="1374" xr:uid="{00000000-0005-0000-0000-0000FC030000}"/>
    <cellStyle name="Normal 4 2 3" xfId="978" xr:uid="{00000000-0005-0000-0000-0000FD030000}"/>
    <cellStyle name="Normal 4 2 4" xfId="1375" xr:uid="{00000000-0005-0000-0000-0000FE030000}"/>
    <cellStyle name="Normal 4 3" xfId="979" xr:uid="{00000000-0005-0000-0000-0000FF030000}"/>
    <cellStyle name="Normal 4 3 2" xfId="980" xr:uid="{00000000-0005-0000-0000-000000040000}"/>
    <cellStyle name="Normal 4 3 3" xfId="981" xr:uid="{00000000-0005-0000-0000-000001040000}"/>
    <cellStyle name="Normal 4 3 4" xfId="1376" xr:uid="{00000000-0005-0000-0000-000002040000}"/>
    <cellStyle name="Normal 4 4" xfId="982" xr:uid="{00000000-0005-0000-0000-000003040000}"/>
    <cellStyle name="Normal 4 4 2" xfId="983" xr:uid="{00000000-0005-0000-0000-000004040000}"/>
    <cellStyle name="Normal 4 4 3" xfId="984" xr:uid="{00000000-0005-0000-0000-000005040000}"/>
    <cellStyle name="Normal 4 5" xfId="985" xr:uid="{00000000-0005-0000-0000-000006040000}"/>
    <cellStyle name="Normal 4 5 2" xfId="986" xr:uid="{00000000-0005-0000-0000-000007040000}"/>
    <cellStyle name="Normal 4 5 3" xfId="987" xr:uid="{00000000-0005-0000-0000-000008040000}"/>
    <cellStyle name="Normal 4 6" xfId="988" xr:uid="{00000000-0005-0000-0000-000009040000}"/>
    <cellStyle name="Normal 4 6 2" xfId="989" xr:uid="{00000000-0005-0000-0000-00000A040000}"/>
    <cellStyle name="Normal 4 6 3" xfId="990" xr:uid="{00000000-0005-0000-0000-00000B040000}"/>
    <cellStyle name="Normal 4 7" xfId="991" xr:uid="{00000000-0005-0000-0000-00000C040000}"/>
    <cellStyle name="Normal 4 8" xfId="992" xr:uid="{00000000-0005-0000-0000-00000D040000}"/>
    <cellStyle name="Normal 4 9" xfId="993" xr:uid="{00000000-0005-0000-0000-00000E040000}"/>
    <cellStyle name="Normal 4_Cover" xfId="994" xr:uid="{00000000-0005-0000-0000-00000F040000}"/>
    <cellStyle name="Normal 5" xfId="17" xr:uid="{00000000-0005-0000-0000-000010040000}"/>
    <cellStyle name="Normal 5 2" xfId="995" xr:uid="{00000000-0005-0000-0000-000011040000}"/>
    <cellStyle name="Normal 5 2 2" xfId="996" xr:uid="{00000000-0005-0000-0000-000012040000}"/>
    <cellStyle name="Normal 5 2 3" xfId="997" xr:uid="{00000000-0005-0000-0000-000013040000}"/>
    <cellStyle name="Normal 5 3" xfId="998" xr:uid="{00000000-0005-0000-0000-000014040000}"/>
    <cellStyle name="Normal 5 4" xfId="999" xr:uid="{00000000-0005-0000-0000-000015040000}"/>
    <cellStyle name="Normal 5 4 2" xfId="1000" xr:uid="{00000000-0005-0000-0000-000016040000}"/>
    <cellStyle name="Normal 5 5" xfId="1001" xr:uid="{00000000-0005-0000-0000-000017040000}"/>
    <cellStyle name="Normal 5 5 2" xfId="1002" xr:uid="{00000000-0005-0000-0000-000018040000}"/>
    <cellStyle name="Normal 5 6" xfId="1003" xr:uid="{00000000-0005-0000-0000-000019040000}"/>
    <cellStyle name="Normal 5 7" xfId="1004" xr:uid="{00000000-0005-0000-0000-00001A040000}"/>
    <cellStyle name="Normal 5 8" xfId="1005" xr:uid="{00000000-0005-0000-0000-00001B040000}"/>
    <cellStyle name="Normal 5_Table 2" xfId="1006" xr:uid="{00000000-0005-0000-0000-00001C040000}"/>
    <cellStyle name="Normal 6" xfId="1007" xr:uid="{00000000-0005-0000-0000-00001D040000}"/>
    <cellStyle name="Normal 6 2" xfId="1008" xr:uid="{00000000-0005-0000-0000-00001E040000}"/>
    <cellStyle name="Normal 6 2 2" xfId="1009" xr:uid="{00000000-0005-0000-0000-00001F040000}"/>
    <cellStyle name="Normal 6 2 2 2" xfId="1010" xr:uid="{00000000-0005-0000-0000-000020040000}"/>
    <cellStyle name="Normal 6 2 2 3" xfId="1377" xr:uid="{00000000-0005-0000-0000-000021040000}"/>
    <cellStyle name="Normal 6 2 3" xfId="1011" xr:uid="{00000000-0005-0000-0000-000022040000}"/>
    <cellStyle name="Normal 6 2 4" xfId="1378" xr:uid="{00000000-0005-0000-0000-000023040000}"/>
    <cellStyle name="Normal 6 2 5" xfId="1379" xr:uid="{00000000-0005-0000-0000-000024040000}"/>
    <cellStyle name="Normal 6 3" xfId="1012" xr:uid="{00000000-0005-0000-0000-000025040000}"/>
    <cellStyle name="Normal 6 3 2" xfId="1013" xr:uid="{00000000-0005-0000-0000-000026040000}"/>
    <cellStyle name="Normal 6 3 3" xfId="1014" xr:uid="{00000000-0005-0000-0000-000027040000}"/>
    <cellStyle name="Normal 6 4" xfId="1015" xr:uid="{00000000-0005-0000-0000-000028040000}"/>
    <cellStyle name="Normal 6 4 2" xfId="1380" xr:uid="{00000000-0005-0000-0000-000029040000}"/>
    <cellStyle name="Normal 6 5" xfId="1016" xr:uid="{00000000-0005-0000-0000-00002A040000}"/>
    <cellStyle name="Normal 6 5 2" xfId="1381" xr:uid="{00000000-0005-0000-0000-00002B040000}"/>
    <cellStyle name="Normal 6 5 3" xfId="1382" xr:uid="{00000000-0005-0000-0000-00002C040000}"/>
    <cellStyle name="Normal 6 6" xfId="1383" xr:uid="{00000000-0005-0000-0000-00002D040000}"/>
    <cellStyle name="Normal 6_Table 2" xfId="1017" xr:uid="{00000000-0005-0000-0000-00002E040000}"/>
    <cellStyle name="Normal 7" xfId="1018" xr:uid="{00000000-0005-0000-0000-00002F040000}"/>
    <cellStyle name="Normal 7 2" xfId="1019" xr:uid="{00000000-0005-0000-0000-000030040000}"/>
    <cellStyle name="Normal 7 2 2" xfId="1020" xr:uid="{00000000-0005-0000-0000-000031040000}"/>
    <cellStyle name="Normal 7 2 2 2" xfId="1021" xr:uid="{00000000-0005-0000-0000-000032040000}"/>
    <cellStyle name="Normal 7 2 2 3" xfId="1022" xr:uid="{00000000-0005-0000-0000-000033040000}"/>
    <cellStyle name="Normal 7 2 3" xfId="1023" xr:uid="{00000000-0005-0000-0000-000034040000}"/>
    <cellStyle name="Normal 7 2 4" xfId="1024" xr:uid="{00000000-0005-0000-0000-000035040000}"/>
    <cellStyle name="Normal 7 3" xfId="1025" xr:uid="{00000000-0005-0000-0000-000036040000}"/>
    <cellStyle name="Normal 7 3 2" xfId="14" xr:uid="{00000000-0005-0000-0000-000037040000}"/>
    <cellStyle name="Normal 7 3 3" xfId="1026" xr:uid="{00000000-0005-0000-0000-000038040000}"/>
    <cellStyle name="Normal 7 4" xfId="1027" xr:uid="{00000000-0005-0000-0000-000039040000}"/>
    <cellStyle name="Normal 7 4 2" xfId="1028" xr:uid="{00000000-0005-0000-0000-00003A040000}"/>
    <cellStyle name="Normal 7 5" xfId="1029" xr:uid="{00000000-0005-0000-0000-00003B040000}"/>
    <cellStyle name="Normal 7 6" xfId="1030" xr:uid="{00000000-0005-0000-0000-00003C040000}"/>
    <cellStyle name="Normal 8" xfId="16" xr:uid="{00000000-0005-0000-0000-00003D040000}"/>
    <cellStyle name="Normal 8 2" xfId="1031" xr:uid="{00000000-0005-0000-0000-00003E040000}"/>
    <cellStyle name="Normal 8 2 2" xfId="1032" xr:uid="{00000000-0005-0000-0000-00003F040000}"/>
    <cellStyle name="Normal 8 2 2 2" xfId="1033" xr:uid="{00000000-0005-0000-0000-000040040000}"/>
    <cellStyle name="Normal 8 2 3" xfId="1034" xr:uid="{00000000-0005-0000-0000-000041040000}"/>
    <cellStyle name="Normal 8 3" xfId="1035" xr:uid="{00000000-0005-0000-0000-000042040000}"/>
    <cellStyle name="Normal 8 3 2" xfId="1384" xr:uid="{00000000-0005-0000-0000-000043040000}"/>
    <cellStyle name="Normal 8 4" xfId="1036" xr:uid="{00000000-0005-0000-0000-000044040000}"/>
    <cellStyle name="Normal 8 4 2" xfId="1385" xr:uid="{00000000-0005-0000-0000-000045040000}"/>
    <cellStyle name="Normal 8 5" xfId="1037" xr:uid="{00000000-0005-0000-0000-000046040000}"/>
    <cellStyle name="Normal 9" xfId="1038" xr:uid="{00000000-0005-0000-0000-000047040000}"/>
    <cellStyle name="Normal 9 2" xfId="1039" xr:uid="{00000000-0005-0000-0000-000048040000}"/>
    <cellStyle name="Normal 9 3" xfId="1040" xr:uid="{00000000-0005-0000-0000-000049040000}"/>
    <cellStyle name="Normal 9 4" xfId="1041" xr:uid="{00000000-0005-0000-0000-00004A040000}"/>
    <cellStyle name="Normal_AIHW RoGS indicator concordance_2011NHA final attach pt 2 PI 31-40" xfId="1396" xr:uid="{00000000-0005-0000-0000-00004B040000}"/>
    <cellStyle name="Note 2" xfId="1042" xr:uid="{00000000-0005-0000-0000-00004C040000}"/>
    <cellStyle name="Note 2 10" xfId="1043" xr:uid="{00000000-0005-0000-0000-00004D040000}"/>
    <cellStyle name="Note 2 2" xfId="1044" xr:uid="{00000000-0005-0000-0000-00004E040000}"/>
    <cellStyle name="Note 2 2 2" xfId="1045" xr:uid="{00000000-0005-0000-0000-00004F040000}"/>
    <cellStyle name="Note 2 2 2 2" xfId="1046" xr:uid="{00000000-0005-0000-0000-000050040000}"/>
    <cellStyle name="Note 2 2 2 2 2" xfId="1047" xr:uid="{00000000-0005-0000-0000-000051040000}"/>
    <cellStyle name="Note 2 2 2 2 3" xfId="1048" xr:uid="{00000000-0005-0000-0000-000052040000}"/>
    <cellStyle name="Note 2 2 2 2 3 2" xfId="1049" xr:uid="{00000000-0005-0000-0000-000053040000}"/>
    <cellStyle name="Note 2 2 2 2 4" xfId="1050" xr:uid="{00000000-0005-0000-0000-000054040000}"/>
    <cellStyle name="Note 2 2 2 3" xfId="1051" xr:uid="{00000000-0005-0000-0000-000055040000}"/>
    <cellStyle name="Note 2 2 2 3 2" xfId="1052" xr:uid="{00000000-0005-0000-0000-000056040000}"/>
    <cellStyle name="Note 2 2 2 3 3" xfId="1053" xr:uid="{00000000-0005-0000-0000-000057040000}"/>
    <cellStyle name="Note 2 2 2 3 3 2" xfId="1054" xr:uid="{00000000-0005-0000-0000-000058040000}"/>
    <cellStyle name="Note 2 2 2 3 4" xfId="1055" xr:uid="{00000000-0005-0000-0000-000059040000}"/>
    <cellStyle name="Note 2 2 2 4" xfId="1056" xr:uid="{00000000-0005-0000-0000-00005A040000}"/>
    <cellStyle name="Note 2 2 2 5" xfId="1057" xr:uid="{00000000-0005-0000-0000-00005B040000}"/>
    <cellStyle name="Note 2 2 2 5 2" xfId="1058" xr:uid="{00000000-0005-0000-0000-00005C040000}"/>
    <cellStyle name="Note 2 2 2 6" xfId="1059" xr:uid="{00000000-0005-0000-0000-00005D040000}"/>
    <cellStyle name="Note 2 2 3" xfId="1060" xr:uid="{00000000-0005-0000-0000-00005E040000}"/>
    <cellStyle name="Note 2 2 3 2" xfId="1061" xr:uid="{00000000-0005-0000-0000-00005F040000}"/>
    <cellStyle name="Note 2 2 3 3" xfId="1062" xr:uid="{00000000-0005-0000-0000-000060040000}"/>
    <cellStyle name="Note 2 2 3 3 2" xfId="1063" xr:uid="{00000000-0005-0000-0000-000061040000}"/>
    <cellStyle name="Note 2 2 3 4" xfId="1064" xr:uid="{00000000-0005-0000-0000-000062040000}"/>
    <cellStyle name="Note 2 2 4" xfId="1065" xr:uid="{00000000-0005-0000-0000-000063040000}"/>
    <cellStyle name="Note 2 2 4 2" xfId="1066" xr:uid="{00000000-0005-0000-0000-000064040000}"/>
    <cellStyle name="Note 2 2 4 3" xfId="1067" xr:uid="{00000000-0005-0000-0000-000065040000}"/>
    <cellStyle name="Note 2 2 4 3 2" xfId="1068" xr:uid="{00000000-0005-0000-0000-000066040000}"/>
    <cellStyle name="Note 2 2 4 4" xfId="1069" xr:uid="{00000000-0005-0000-0000-000067040000}"/>
    <cellStyle name="Note 2 2 5" xfId="1070" xr:uid="{00000000-0005-0000-0000-000068040000}"/>
    <cellStyle name="Note 2 2 6" xfId="1071" xr:uid="{00000000-0005-0000-0000-000069040000}"/>
    <cellStyle name="Note 2 2 6 2" xfId="1072" xr:uid="{00000000-0005-0000-0000-00006A040000}"/>
    <cellStyle name="Note 2 2 7" xfId="1073" xr:uid="{00000000-0005-0000-0000-00006B040000}"/>
    <cellStyle name="Note 2 3" xfId="1074" xr:uid="{00000000-0005-0000-0000-00006C040000}"/>
    <cellStyle name="Note 2 3 2" xfId="1075" xr:uid="{00000000-0005-0000-0000-00006D040000}"/>
    <cellStyle name="Note 2 3 2 2" xfId="1076" xr:uid="{00000000-0005-0000-0000-00006E040000}"/>
    <cellStyle name="Note 2 3 2 3" xfId="1077" xr:uid="{00000000-0005-0000-0000-00006F040000}"/>
    <cellStyle name="Note 2 3 2 3 2" xfId="1078" xr:uid="{00000000-0005-0000-0000-000070040000}"/>
    <cellStyle name="Note 2 3 2 4" xfId="1079" xr:uid="{00000000-0005-0000-0000-000071040000}"/>
    <cellStyle name="Note 2 3 3" xfId="1080" xr:uid="{00000000-0005-0000-0000-000072040000}"/>
    <cellStyle name="Note 2 3 3 2" xfId="1081" xr:uid="{00000000-0005-0000-0000-000073040000}"/>
    <cellStyle name="Note 2 3 3 3" xfId="1082" xr:uid="{00000000-0005-0000-0000-000074040000}"/>
    <cellStyle name="Note 2 3 3 3 2" xfId="1083" xr:uid="{00000000-0005-0000-0000-000075040000}"/>
    <cellStyle name="Note 2 3 3 4" xfId="1084" xr:uid="{00000000-0005-0000-0000-000076040000}"/>
    <cellStyle name="Note 2 3 4" xfId="1085" xr:uid="{00000000-0005-0000-0000-000077040000}"/>
    <cellStyle name="Note 2 3 5" xfId="1086" xr:uid="{00000000-0005-0000-0000-000078040000}"/>
    <cellStyle name="Note 2 3 5 2" xfId="1087" xr:uid="{00000000-0005-0000-0000-000079040000}"/>
    <cellStyle name="Note 2 3 6" xfId="1088" xr:uid="{00000000-0005-0000-0000-00007A040000}"/>
    <cellStyle name="Note 2 4" xfId="1089" xr:uid="{00000000-0005-0000-0000-00007B040000}"/>
    <cellStyle name="Note 2 4 2" xfId="1090" xr:uid="{00000000-0005-0000-0000-00007C040000}"/>
    <cellStyle name="Note 2 4 2 2" xfId="1091" xr:uid="{00000000-0005-0000-0000-00007D040000}"/>
    <cellStyle name="Note 2 4 2 3" xfId="1092" xr:uid="{00000000-0005-0000-0000-00007E040000}"/>
    <cellStyle name="Note 2 4 2 3 2" xfId="1093" xr:uid="{00000000-0005-0000-0000-00007F040000}"/>
    <cellStyle name="Note 2 4 2 4" xfId="1094" xr:uid="{00000000-0005-0000-0000-000080040000}"/>
    <cellStyle name="Note 2 4 3" xfId="1095" xr:uid="{00000000-0005-0000-0000-000081040000}"/>
    <cellStyle name="Note 2 4 3 2" xfId="1096" xr:uid="{00000000-0005-0000-0000-000082040000}"/>
    <cellStyle name="Note 2 4 3 3" xfId="1097" xr:uid="{00000000-0005-0000-0000-000083040000}"/>
    <cellStyle name="Note 2 4 3 3 2" xfId="1098" xr:uid="{00000000-0005-0000-0000-000084040000}"/>
    <cellStyle name="Note 2 4 3 4" xfId="1099" xr:uid="{00000000-0005-0000-0000-000085040000}"/>
    <cellStyle name="Note 2 4 4" xfId="1100" xr:uid="{00000000-0005-0000-0000-000086040000}"/>
    <cellStyle name="Note 2 4 5" xfId="1101" xr:uid="{00000000-0005-0000-0000-000087040000}"/>
    <cellStyle name="Note 2 4 5 2" xfId="1102" xr:uid="{00000000-0005-0000-0000-000088040000}"/>
    <cellStyle name="Note 2 4 6" xfId="1103" xr:uid="{00000000-0005-0000-0000-000089040000}"/>
    <cellStyle name="Note 2 5" xfId="1104" xr:uid="{00000000-0005-0000-0000-00008A040000}"/>
    <cellStyle name="Note 2 5 2" xfId="1105" xr:uid="{00000000-0005-0000-0000-00008B040000}"/>
    <cellStyle name="Note 2 5 2 2" xfId="1106" xr:uid="{00000000-0005-0000-0000-00008C040000}"/>
    <cellStyle name="Note 2 5 2 3" xfId="1107" xr:uid="{00000000-0005-0000-0000-00008D040000}"/>
    <cellStyle name="Note 2 5 2 3 2" xfId="1108" xr:uid="{00000000-0005-0000-0000-00008E040000}"/>
    <cellStyle name="Note 2 5 2 4" xfId="1109" xr:uid="{00000000-0005-0000-0000-00008F040000}"/>
    <cellStyle name="Note 2 5 3" xfId="1110" xr:uid="{00000000-0005-0000-0000-000090040000}"/>
    <cellStyle name="Note 2 5 3 2" xfId="1111" xr:uid="{00000000-0005-0000-0000-000091040000}"/>
    <cellStyle name="Note 2 5 3 3" xfId="1112" xr:uid="{00000000-0005-0000-0000-000092040000}"/>
    <cellStyle name="Note 2 5 3 3 2" xfId="1113" xr:uid="{00000000-0005-0000-0000-000093040000}"/>
    <cellStyle name="Note 2 5 3 4" xfId="1114" xr:uid="{00000000-0005-0000-0000-000094040000}"/>
    <cellStyle name="Note 2 5 4" xfId="1115" xr:uid="{00000000-0005-0000-0000-000095040000}"/>
    <cellStyle name="Note 2 5 5" xfId="1116" xr:uid="{00000000-0005-0000-0000-000096040000}"/>
    <cellStyle name="Note 2 5 5 2" xfId="1117" xr:uid="{00000000-0005-0000-0000-000097040000}"/>
    <cellStyle name="Note 2 5 6" xfId="1118" xr:uid="{00000000-0005-0000-0000-000098040000}"/>
    <cellStyle name="Note 2 6" xfId="1119" xr:uid="{00000000-0005-0000-0000-000099040000}"/>
    <cellStyle name="Note 2 6 2" xfId="1120" xr:uid="{00000000-0005-0000-0000-00009A040000}"/>
    <cellStyle name="Note 2 6 3" xfId="1121" xr:uid="{00000000-0005-0000-0000-00009B040000}"/>
    <cellStyle name="Note 2 6 3 2" xfId="1122" xr:uid="{00000000-0005-0000-0000-00009C040000}"/>
    <cellStyle name="Note 2 6 4" xfId="1123" xr:uid="{00000000-0005-0000-0000-00009D040000}"/>
    <cellStyle name="Note 2 7" xfId="1124" xr:uid="{00000000-0005-0000-0000-00009E040000}"/>
    <cellStyle name="Note 2 7 2" xfId="1125" xr:uid="{00000000-0005-0000-0000-00009F040000}"/>
    <cellStyle name="Note 2 7 3" xfId="1126" xr:uid="{00000000-0005-0000-0000-0000A0040000}"/>
    <cellStyle name="Note 2 7 3 2" xfId="1127" xr:uid="{00000000-0005-0000-0000-0000A1040000}"/>
    <cellStyle name="Note 2 7 4" xfId="1128" xr:uid="{00000000-0005-0000-0000-0000A2040000}"/>
    <cellStyle name="Note 2 8" xfId="1129" xr:uid="{00000000-0005-0000-0000-0000A3040000}"/>
    <cellStyle name="Note 2 9" xfId="1130" xr:uid="{00000000-0005-0000-0000-0000A4040000}"/>
    <cellStyle name="Note 2 9 2" xfId="1131" xr:uid="{00000000-0005-0000-0000-0000A5040000}"/>
    <cellStyle name="Note 3" xfId="1132" xr:uid="{00000000-0005-0000-0000-0000A6040000}"/>
    <cellStyle name="Note 3 10" xfId="1133" xr:uid="{00000000-0005-0000-0000-0000A7040000}"/>
    <cellStyle name="Note 3 2" xfId="1134" xr:uid="{00000000-0005-0000-0000-0000A8040000}"/>
    <cellStyle name="Note 3 2 2" xfId="1135" xr:uid="{00000000-0005-0000-0000-0000A9040000}"/>
    <cellStyle name="Note 3 2 2 2" xfId="1136" xr:uid="{00000000-0005-0000-0000-0000AA040000}"/>
    <cellStyle name="Note 3 2 2 2 2" xfId="1137" xr:uid="{00000000-0005-0000-0000-0000AB040000}"/>
    <cellStyle name="Note 3 2 2 2 3" xfId="1138" xr:uid="{00000000-0005-0000-0000-0000AC040000}"/>
    <cellStyle name="Note 3 2 2 2 3 2" xfId="1139" xr:uid="{00000000-0005-0000-0000-0000AD040000}"/>
    <cellStyle name="Note 3 2 2 2 4" xfId="1140" xr:uid="{00000000-0005-0000-0000-0000AE040000}"/>
    <cellStyle name="Note 3 2 2 3" xfId="1141" xr:uid="{00000000-0005-0000-0000-0000AF040000}"/>
    <cellStyle name="Note 3 2 2 3 2" xfId="1142" xr:uid="{00000000-0005-0000-0000-0000B0040000}"/>
    <cellStyle name="Note 3 2 2 3 3" xfId="1143" xr:uid="{00000000-0005-0000-0000-0000B1040000}"/>
    <cellStyle name="Note 3 2 2 3 3 2" xfId="1144" xr:uid="{00000000-0005-0000-0000-0000B2040000}"/>
    <cellStyle name="Note 3 2 2 3 4" xfId="1145" xr:uid="{00000000-0005-0000-0000-0000B3040000}"/>
    <cellStyle name="Note 3 2 2 4" xfId="1146" xr:uid="{00000000-0005-0000-0000-0000B4040000}"/>
    <cellStyle name="Note 3 2 2 5" xfId="1147" xr:uid="{00000000-0005-0000-0000-0000B5040000}"/>
    <cellStyle name="Note 3 2 2 5 2" xfId="1148" xr:uid="{00000000-0005-0000-0000-0000B6040000}"/>
    <cellStyle name="Note 3 2 2 6" xfId="1149" xr:uid="{00000000-0005-0000-0000-0000B7040000}"/>
    <cellStyle name="Note 3 2 3" xfId="1150" xr:uid="{00000000-0005-0000-0000-0000B8040000}"/>
    <cellStyle name="Note 3 2 3 2" xfId="1151" xr:uid="{00000000-0005-0000-0000-0000B9040000}"/>
    <cellStyle name="Note 3 2 3 3" xfId="1152" xr:uid="{00000000-0005-0000-0000-0000BA040000}"/>
    <cellStyle name="Note 3 2 3 3 2" xfId="1153" xr:uid="{00000000-0005-0000-0000-0000BB040000}"/>
    <cellStyle name="Note 3 2 3 4" xfId="1154" xr:uid="{00000000-0005-0000-0000-0000BC040000}"/>
    <cellStyle name="Note 3 2 4" xfId="1155" xr:uid="{00000000-0005-0000-0000-0000BD040000}"/>
    <cellStyle name="Note 3 2 4 2" xfId="1156" xr:uid="{00000000-0005-0000-0000-0000BE040000}"/>
    <cellStyle name="Note 3 2 4 3" xfId="1157" xr:uid="{00000000-0005-0000-0000-0000BF040000}"/>
    <cellStyle name="Note 3 2 4 3 2" xfId="1158" xr:uid="{00000000-0005-0000-0000-0000C0040000}"/>
    <cellStyle name="Note 3 2 4 4" xfId="1159" xr:uid="{00000000-0005-0000-0000-0000C1040000}"/>
    <cellStyle name="Note 3 2 5" xfId="1160" xr:uid="{00000000-0005-0000-0000-0000C2040000}"/>
    <cellStyle name="Note 3 2 6" xfId="1161" xr:uid="{00000000-0005-0000-0000-0000C3040000}"/>
    <cellStyle name="Note 3 2 6 2" xfId="1162" xr:uid="{00000000-0005-0000-0000-0000C4040000}"/>
    <cellStyle name="Note 3 2 7" xfId="1163" xr:uid="{00000000-0005-0000-0000-0000C5040000}"/>
    <cellStyle name="Note 3 3" xfId="1164" xr:uid="{00000000-0005-0000-0000-0000C6040000}"/>
    <cellStyle name="Note 3 3 2" xfId="1165" xr:uid="{00000000-0005-0000-0000-0000C7040000}"/>
    <cellStyle name="Note 3 3 2 2" xfId="1166" xr:uid="{00000000-0005-0000-0000-0000C8040000}"/>
    <cellStyle name="Note 3 3 2 3" xfId="1167" xr:uid="{00000000-0005-0000-0000-0000C9040000}"/>
    <cellStyle name="Note 3 3 2 3 2" xfId="1168" xr:uid="{00000000-0005-0000-0000-0000CA040000}"/>
    <cellStyle name="Note 3 3 2 4" xfId="1169" xr:uid="{00000000-0005-0000-0000-0000CB040000}"/>
    <cellStyle name="Note 3 3 3" xfId="1170" xr:uid="{00000000-0005-0000-0000-0000CC040000}"/>
    <cellStyle name="Note 3 3 3 2" xfId="1171" xr:uid="{00000000-0005-0000-0000-0000CD040000}"/>
    <cellStyle name="Note 3 3 3 3" xfId="1172" xr:uid="{00000000-0005-0000-0000-0000CE040000}"/>
    <cellStyle name="Note 3 3 3 3 2" xfId="1173" xr:uid="{00000000-0005-0000-0000-0000CF040000}"/>
    <cellStyle name="Note 3 3 3 4" xfId="1174" xr:uid="{00000000-0005-0000-0000-0000D0040000}"/>
    <cellStyle name="Note 3 3 4" xfId="1175" xr:uid="{00000000-0005-0000-0000-0000D1040000}"/>
    <cellStyle name="Note 3 3 5" xfId="1176" xr:uid="{00000000-0005-0000-0000-0000D2040000}"/>
    <cellStyle name="Note 3 3 5 2" xfId="1177" xr:uid="{00000000-0005-0000-0000-0000D3040000}"/>
    <cellStyle name="Note 3 3 6" xfId="1178" xr:uid="{00000000-0005-0000-0000-0000D4040000}"/>
    <cellStyle name="Note 3 4" xfId="1179" xr:uid="{00000000-0005-0000-0000-0000D5040000}"/>
    <cellStyle name="Note 3 4 2" xfId="1180" xr:uid="{00000000-0005-0000-0000-0000D6040000}"/>
    <cellStyle name="Note 3 4 2 2" xfId="1181" xr:uid="{00000000-0005-0000-0000-0000D7040000}"/>
    <cellStyle name="Note 3 4 2 3" xfId="1182" xr:uid="{00000000-0005-0000-0000-0000D8040000}"/>
    <cellStyle name="Note 3 4 2 3 2" xfId="1183" xr:uid="{00000000-0005-0000-0000-0000D9040000}"/>
    <cellStyle name="Note 3 4 2 4" xfId="1184" xr:uid="{00000000-0005-0000-0000-0000DA040000}"/>
    <cellStyle name="Note 3 4 3" xfId="1185" xr:uid="{00000000-0005-0000-0000-0000DB040000}"/>
    <cellStyle name="Note 3 4 3 2" xfId="1186" xr:uid="{00000000-0005-0000-0000-0000DC040000}"/>
    <cellStyle name="Note 3 4 3 3" xfId="1187" xr:uid="{00000000-0005-0000-0000-0000DD040000}"/>
    <cellStyle name="Note 3 4 3 3 2" xfId="1188" xr:uid="{00000000-0005-0000-0000-0000DE040000}"/>
    <cellStyle name="Note 3 4 3 4" xfId="1189" xr:uid="{00000000-0005-0000-0000-0000DF040000}"/>
    <cellStyle name="Note 3 4 4" xfId="1190" xr:uid="{00000000-0005-0000-0000-0000E0040000}"/>
    <cellStyle name="Note 3 4 5" xfId="1191" xr:uid="{00000000-0005-0000-0000-0000E1040000}"/>
    <cellStyle name="Note 3 4 5 2" xfId="1192" xr:uid="{00000000-0005-0000-0000-0000E2040000}"/>
    <cellStyle name="Note 3 4 6" xfId="1193" xr:uid="{00000000-0005-0000-0000-0000E3040000}"/>
    <cellStyle name="Note 3 5" xfId="1194" xr:uid="{00000000-0005-0000-0000-0000E4040000}"/>
    <cellStyle name="Note 3 5 2" xfId="1195" xr:uid="{00000000-0005-0000-0000-0000E5040000}"/>
    <cellStyle name="Note 3 5 2 2" xfId="1196" xr:uid="{00000000-0005-0000-0000-0000E6040000}"/>
    <cellStyle name="Note 3 5 2 3" xfId="1197" xr:uid="{00000000-0005-0000-0000-0000E7040000}"/>
    <cellStyle name="Note 3 5 2 3 2" xfId="1198" xr:uid="{00000000-0005-0000-0000-0000E8040000}"/>
    <cellStyle name="Note 3 5 2 4" xfId="1199" xr:uid="{00000000-0005-0000-0000-0000E9040000}"/>
    <cellStyle name="Note 3 5 3" xfId="1200" xr:uid="{00000000-0005-0000-0000-0000EA040000}"/>
    <cellStyle name="Note 3 5 3 2" xfId="1201" xr:uid="{00000000-0005-0000-0000-0000EB040000}"/>
    <cellStyle name="Note 3 5 3 3" xfId="1202" xr:uid="{00000000-0005-0000-0000-0000EC040000}"/>
    <cellStyle name="Note 3 5 3 3 2" xfId="1203" xr:uid="{00000000-0005-0000-0000-0000ED040000}"/>
    <cellStyle name="Note 3 5 3 4" xfId="1204" xr:uid="{00000000-0005-0000-0000-0000EE040000}"/>
    <cellStyle name="Note 3 5 4" xfId="1205" xr:uid="{00000000-0005-0000-0000-0000EF040000}"/>
    <cellStyle name="Note 3 5 5" xfId="1206" xr:uid="{00000000-0005-0000-0000-0000F0040000}"/>
    <cellStyle name="Note 3 5 5 2" xfId="1207" xr:uid="{00000000-0005-0000-0000-0000F1040000}"/>
    <cellStyle name="Note 3 5 6" xfId="1208" xr:uid="{00000000-0005-0000-0000-0000F2040000}"/>
    <cellStyle name="Note 3 6" xfId="1209" xr:uid="{00000000-0005-0000-0000-0000F3040000}"/>
    <cellStyle name="Note 3 6 2" xfId="1210" xr:uid="{00000000-0005-0000-0000-0000F4040000}"/>
    <cellStyle name="Note 3 6 3" xfId="1211" xr:uid="{00000000-0005-0000-0000-0000F5040000}"/>
    <cellStyle name="Note 3 6 3 2" xfId="1212" xr:uid="{00000000-0005-0000-0000-0000F6040000}"/>
    <cellStyle name="Note 3 6 4" xfId="1213" xr:uid="{00000000-0005-0000-0000-0000F7040000}"/>
    <cellStyle name="Note 3 7" xfId="1214" xr:uid="{00000000-0005-0000-0000-0000F8040000}"/>
    <cellStyle name="Note 3 7 2" xfId="1215" xr:uid="{00000000-0005-0000-0000-0000F9040000}"/>
    <cellStyle name="Note 3 7 3" xfId="1216" xr:uid="{00000000-0005-0000-0000-0000FA040000}"/>
    <cellStyle name="Note 3 7 3 2" xfId="1217" xr:uid="{00000000-0005-0000-0000-0000FB040000}"/>
    <cellStyle name="Note 3 7 4" xfId="1218" xr:uid="{00000000-0005-0000-0000-0000FC040000}"/>
    <cellStyle name="Note 3 8" xfId="1219" xr:uid="{00000000-0005-0000-0000-0000FD040000}"/>
    <cellStyle name="Note 3 9" xfId="1220" xr:uid="{00000000-0005-0000-0000-0000FE040000}"/>
    <cellStyle name="Note 3 9 2" xfId="1221" xr:uid="{00000000-0005-0000-0000-0000FF040000}"/>
    <cellStyle name="Note 4" xfId="1222" xr:uid="{00000000-0005-0000-0000-000000050000}"/>
    <cellStyle name="Note 4 2" xfId="1223" xr:uid="{00000000-0005-0000-0000-000001050000}"/>
    <cellStyle name="Note 4 2 2" xfId="1224" xr:uid="{00000000-0005-0000-0000-000002050000}"/>
    <cellStyle name="Note 4 2 2 2" xfId="1225" xr:uid="{00000000-0005-0000-0000-000003050000}"/>
    <cellStyle name="Note 4 2 2 3" xfId="1226" xr:uid="{00000000-0005-0000-0000-000004050000}"/>
    <cellStyle name="Note 4 2 2 3 2" xfId="1227" xr:uid="{00000000-0005-0000-0000-000005050000}"/>
    <cellStyle name="Note 4 2 2 4" xfId="1228" xr:uid="{00000000-0005-0000-0000-000006050000}"/>
    <cellStyle name="Note 4 2 3" xfId="1229" xr:uid="{00000000-0005-0000-0000-000007050000}"/>
    <cellStyle name="Note 4 2 3 2" xfId="1230" xr:uid="{00000000-0005-0000-0000-000008050000}"/>
    <cellStyle name="Note 4 2 3 3" xfId="1231" xr:uid="{00000000-0005-0000-0000-000009050000}"/>
    <cellStyle name="Note 4 2 3 3 2" xfId="1232" xr:uid="{00000000-0005-0000-0000-00000A050000}"/>
    <cellStyle name="Note 4 2 3 4" xfId="1233" xr:uid="{00000000-0005-0000-0000-00000B050000}"/>
    <cellStyle name="Note 4 2 4" xfId="1234" xr:uid="{00000000-0005-0000-0000-00000C050000}"/>
    <cellStyle name="Note 4 2 5" xfId="1235" xr:uid="{00000000-0005-0000-0000-00000D050000}"/>
    <cellStyle name="Note 4 2 5 2" xfId="1236" xr:uid="{00000000-0005-0000-0000-00000E050000}"/>
    <cellStyle name="Note 4 2 6" xfId="1237" xr:uid="{00000000-0005-0000-0000-00000F050000}"/>
    <cellStyle name="Note 4 3" xfId="1238" xr:uid="{00000000-0005-0000-0000-000010050000}"/>
    <cellStyle name="Note 4 3 2" xfId="1239" xr:uid="{00000000-0005-0000-0000-000011050000}"/>
    <cellStyle name="Note 4 3 3" xfId="1240" xr:uid="{00000000-0005-0000-0000-000012050000}"/>
    <cellStyle name="Note 4 3 3 2" xfId="1241" xr:uid="{00000000-0005-0000-0000-000013050000}"/>
    <cellStyle name="Note 4 3 4" xfId="1242" xr:uid="{00000000-0005-0000-0000-000014050000}"/>
    <cellStyle name="Note 4 4" xfId="1243" xr:uid="{00000000-0005-0000-0000-000015050000}"/>
    <cellStyle name="Note 4 4 2" xfId="1244" xr:uid="{00000000-0005-0000-0000-000016050000}"/>
    <cellStyle name="Note 4 4 3" xfId="1245" xr:uid="{00000000-0005-0000-0000-000017050000}"/>
    <cellStyle name="Note 4 4 3 2" xfId="1246" xr:uid="{00000000-0005-0000-0000-000018050000}"/>
    <cellStyle name="Note 4 4 4" xfId="1247" xr:uid="{00000000-0005-0000-0000-000019050000}"/>
    <cellStyle name="Note 4 5" xfId="1248" xr:uid="{00000000-0005-0000-0000-00001A050000}"/>
    <cellStyle name="Note 4 6" xfId="1249" xr:uid="{00000000-0005-0000-0000-00001B050000}"/>
    <cellStyle name="Note 4 6 2" xfId="1250" xr:uid="{00000000-0005-0000-0000-00001C050000}"/>
    <cellStyle name="Note 4 7" xfId="1251" xr:uid="{00000000-0005-0000-0000-00001D050000}"/>
    <cellStyle name="Note 5" xfId="1252" xr:uid="{00000000-0005-0000-0000-00001E050000}"/>
    <cellStyle name="Note 5 2" xfId="1253" xr:uid="{00000000-0005-0000-0000-00001F050000}"/>
    <cellStyle name="Note 5 2 2" xfId="1254" xr:uid="{00000000-0005-0000-0000-000020050000}"/>
    <cellStyle name="Note 5 2 3" xfId="1255" xr:uid="{00000000-0005-0000-0000-000021050000}"/>
    <cellStyle name="Note 5 2 3 2" xfId="1256" xr:uid="{00000000-0005-0000-0000-000022050000}"/>
    <cellStyle name="Note 5 2 4" xfId="1257" xr:uid="{00000000-0005-0000-0000-000023050000}"/>
    <cellStyle name="Note 5 3" xfId="1258" xr:uid="{00000000-0005-0000-0000-000024050000}"/>
    <cellStyle name="Note 5 3 2" xfId="1259" xr:uid="{00000000-0005-0000-0000-000025050000}"/>
    <cellStyle name="Note 5 3 3" xfId="1260" xr:uid="{00000000-0005-0000-0000-000026050000}"/>
    <cellStyle name="Note 5 3 3 2" xfId="1261" xr:uid="{00000000-0005-0000-0000-000027050000}"/>
    <cellStyle name="Note 5 3 4" xfId="1262" xr:uid="{00000000-0005-0000-0000-000028050000}"/>
    <cellStyle name="Note 5 4" xfId="1263" xr:uid="{00000000-0005-0000-0000-000029050000}"/>
    <cellStyle name="Note 5 5" xfId="1264" xr:uid="{00000000-0005-0000-0000-00002A050000}"/>
    <cellStyle name="Note 5 5 2" xfId="1265" xr:uid="{00000000-0005-0000-0000-00002B050000}"/>
    <cellStyle name="Note 5 6" xfId="1266" xr:uid="{00000000-0005-0000-0000-00002C050000}"/>
    <cellStyle name="Note 6" xfId="11" xr:uid="{00000000-0005-0000-0000-00002D050000}"/>
    <cellStyle name="Output 2" xfId="1267" xr:uid="{00000000-0005-0000-0000-00002E050000}"/>
    <cellStyle name="Output 3" xfId="1268" xr:uid="{00000000-0005-0000-0000-00002F050000}"/>
    <cellStyle name="Percent" xfId="1393" builtinId="5"/>
    <cellStyle name="Percent 2" xfId="1269" xr:uid="{00000000-0005-0000-0000-000031050000}"/>
    <cellStyle name="Percent 2 2" xfId="1270" xr:uid="{00000000-0005-0000-0000-000032050000}"/>
    <cellStyle name="Percent 2 2 2" xfId="1271" xr:uid="{00000000-0005-0000-0000-000033050000}"/>
    <cellStyle name="Percent 2 2 2 2" xfId="1272" xr:uid="{00000000-0005-0000-0000-000034050000}"/>
    <cellStyle name="Percent 2 2 2 3" xfId="1273" xr:uid="{00000000-0005-0000-0000-000035050000}"/>
    <cellStyle name="Percent 2 2 2 3 2" xfId="1274" xr:uid="{00000000-0005-0000-0000-000036050000}"/>
    <cellStyle name="Percent 2 2 3" xfId="1275" xr:uid="{00000000-0005-0000-0000-000037050000}"/>
    <cellStyle name="Percent 2 2 3 2" xfId="1276" xr:uid="{00000000-0005-0000-0000-000038050000}"/>
    <cellStyle name="Percent 2 2 4" xfId="1277" xr:uid="{00000000-0005-0000-0000-000039050000}"/>
    <cellStyle name="Percent 2 2 5" xfId="1278" xr:uid="{00000000-0005-0000-0000-00003A050000}"/>
    <cellStyle name="Percent 2 2 5 2" xfId="1279" xr:uid="{00000000-0005-0000-0000-00003B050000}"/>
    <cellStyle name="Percent 2 3" xfId="1280" xr:uid="{00000000-0005-0000-0000-00003C050000}"/>
    <cellStyle name="Percent 2 3 2" xfId="1281" xr:uid="{00000000-0005-0000-0000-00003D050000}"/>
    <cellStyle name="Percent 2 3 3" xfId="1282" xr:uid="{00000000-0005-0000-0000-00003E050000}"/>
    <cellStyle name="Percent 2 3 3 2" xfId="1283" xr:uid="{00000000-0005-0000-0000-00003F050000}"/>
    <cellStyle name="Percent 2 4" xfId="1284" xr:uid="{00000000-0005-0000-0000-000040050000}"/>
    <cellStyle name="Percent 2 4 2" xfId="1285" xr:uid="{00000000-0005-0000-0000-000041050000}"/>
    <cellStyle name="Percent 2 5" xfId="1286" xr:uid="{00000000-0005-0000-0000-000042050000}"/>
    <cellStyle name="Percent 2 6" xfId="1287" xr:uid="{00000000-0005-0000-0000-000043050000}"/>
    <cellStyle name="Percent 2 6 2" xfId="1288" xr:uid="{00000000-0005-0000-0000-000044050000}"/>
    <cellStyle name="Percent 3" xfId="1392" xr:uid="{00000000-0005-0000-0000-000045050000}"/>
    <cellStyle name="Result" xfId="1289" xr:uid="{00000000-0005-0000-0000-000046050000}"/>
    <cellStyle name="Result2" xfId="1290" xr:uid="{00000000-0005-0000-0000-000047050000}"/>
    <cellStyle name="Style1" xfId="1291" xr:uid="{00000000-0005-0000-0000-000048050000}"/>
    <cellStyle name="Style1 2" xfId="1292" xr:uid="{00000000-0005-0000-0000-000049050000}"/>
    <cellStyle name="Style1 2 2" xfId="1293" xr:uid="{00000000-0005-0000-0000-00004A050000}"/>
    <cellStyle name="Style1 3" xfId="1294" xr:uid="{00000000-0005-0000-0000-00004B050000}"/>
    <cellStyle name="Style1 4" xfId="1295" xr:uid="{00000000-0005-0000-0000-00004C050000}"/>
    <cellStyle name="Style2" xfId="1296" xr:uid="{00000000-0005-0000-0000-00004D050000}"/>
    <cellStyle name="Style2 2" xfId="1297" xr:uid="{00000000-0005-0000-0000-00004E050000}"/>
    <cellStyle name="Style2 2 2" xfId="1298" xr:uid="{00000000-0005-0000-0000-00004F050000}"/>
    <cellStyle name="Style2 3" xfId="1299" xr:uid="{00000000-0005-0000-0000-000050050000}"/>
    <cellStyle name="Style2 4" xfId="1300" xr:uid="{00000000-0005-0000-0000-000051050000}"/>
    <cellStyle name="Style3" xfId="1301" xr:uid="{00000000-0005-0000-0000-000052050000}"/>
    <cellStyle name="Style3 2" xfId="1302" xr:uid="{00000000-0005-0000-0000-000053050000}"/>
    <cellStyle name="Style3 2 2" xfId="1303" xr:uid="{00000000-0005-0000-0000-000054050000}"/>
    <cellStyle name="Style3 3" xfId="1304" xr:uid="{00000000-0005-0000-0000-000055050000}"/>
    <cellStyle name="Style3 4" xfId="1305" xr:uid="{00000000-0005-0000-0000-000056050000}"/>
    <cellStyle name="Style4" xfId="1306" xr:uid="{00000000-0005-0000-0000-000057050000}"/>
    <cellStyle name="Style4 2" xfId="1307" xr:uid="{00000000-0005-0000-0000-000058050000}"/>
    <cellStyle name="Style4 2 2" xfId="1308" xr:uid="{00000000-0005-0000-0000-000059050000}"/>
    <cellStyle name="Style4 3" xfId="1309" xr:uid="{00000000-0005-0000-0000-00005A050000}"/>
    <cellStyle name="Style4 4" xfId="1310" xr:uid="{00000000-0005-0000-0000-00005B050000}"/>
    <cellStyle name="Style5" xfId="1311" xr:uid="{00000000-0005-0000-0000-00005C050000}"/>
    <cellStyle name="Style5 2" xfId="19" xr:uid="{00000000-0005-0000-0000-00005D050000}"/>
    <cellStyle name="Style5 2 2" xfId="1312" xr:uid="{00000000-0005-0000-0000-00005E050000}"/>
    <cellStyle name="Style5 3" xfId="1313" xr:uid="{00000000-0005-0000-0000-00005F050000}"/>
    <cellStyle name="Style5 3 2" xfId="1314" xr:uid="{00000000-0005-0000-0000-000060050000}"/>
    <cellStyle name="Style5 4" xfId="1315" xr:uid="{00000000-0005-0000-0000-000061050000}"/>
    <cellStyle name="Style5 5" xfId="1316" xr:uid="{00000000-0005-0000-0000-000062050000}"/>
    <cellStyle name="Style5 6" xfId="1317" xr:uid="{00000000-0005-0000-0000-000063050000}"/>
    <cellStyle name="Style6" xfId="1318" xr:uid="{00000000-0005-0000-0000-000064050000}"/>
    <cellStyle name="Style6 2" xfId="1319" xr:uid="{00000000-0005-0000-0000-000065050000}"/>
    <cellStyle name="Style6 2 2" xfId="1320" xr:uid="{00000000-0005-0000-0000-000066050000}"/>
    <cellStyle name="Style6 3" xfId="1321" xr:uid="{00000000-0005-0000-0000-000067050000}"/>
    <cellStyle name="Style6 4" xfId="1322" xr:uid="{00000000-0005-0000-0000-000068050000}"/>
    <cellStyle name="Style7" xfId="1323" xr:uid="{00000000-0005-0000-0000-000069050000}"/>
    <cellStyle name="Style7 2" xfId="1324" xr:uid="{00000000-0005-0000-0000-00006A050000}"/>
    <cellStyle name="Style7 2 2" xfId="1325" xr:uid="{00000000-0005-0000-0000-00006B050000}"/>
    <cellStyle name="Style7 3" xfId="1326" xr:uid="{00000000-0005-0000-0000-00006C050000}"/>
    <cellStyle name="Style8" xfId="1327" xr:uid="{00000000-0005-0000-0000-00006D050000}"/>
    <cellStyle name="Style8 2" xfId="1328" xr:uid="{00000000-0005-0000-0000-00006E050000}"/>
    <cellStyle name="Style8 2 2" xfId="1329" xr:uid="{00000000-0005-0000-0000-00006F050000}"/>
    <cellStyle name="Style8 3" xfId="1330" xr:uid="{00000000-0005-0000-0000-000070050000}"/>
    <cellStyle name="Title 2" xfId="1331" xr:uid="{00000000-0005-0000-0000-000071050000}"/>
    <cellStyle name="Title 3" xfId="1332" xr:uid="{00000000-0005-0000-0000-000072050000}"/>
    <cellStyle name="Total 2" xfId="1333" xr:uid="{00000000-0005-0000-0000-000073050000}"/>
    <cellStyle name="Total 3" xfId="1334" xr:uid="{00000000-0005-0000-0000-000074050000}"/>
    <cellStyle name="Warning Text 2" xfId="1386" xr:uid="{00000000-0005-0000-0000-000075050000}"/>
  </cellStyles>
  <dxfs count="114">
    <dxf>
      <font>
        <strike val="0"/>
        <outline val="0"/>
        <shadow val="0"/>
        <u val="none"/>
        <vertAlign val="baseline"/>
        <sz val="11"/>
        <color auto="1"/>
        <name val="Calibri"/>
        <scheme val="minor"/>
      </font>
      <numFmt numFmtId="1" formatCode="0"/>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0"/>
        <name val="Calibri"/>
        <scheme val="minor"/>
      </font>
      <numFmt numFmtId="1" formatCode="0"/>
      <fill>
        <patternFill patternType="solid">
          <fgColor theme="4"/>
          <bgColor theme="4"/>
        </patternFill>
      </fill>
      <alignment horizontal="center" vertical="bottom"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0"/>
        <name val="Calibri"/>
        <scheme val="minor"/>
      </font>
      <numFmt numFmtId="1" formatCode="0"/>
      <fill>
        <patternFill patternType="solid">
          <fgColor theme="4"/>
          <bgColor theme="4"/>
        </patternFill>
      </fill>
      <alignment horizontal="center" vertical="bottom"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1"/>
        <color theme="0"/>
        <name val="Calibri"/>
        <scheme val="minor"/>
      </font>
      <numFmt numFmtId="0" formatCode="General"/>
      <fill>
        <patternFill patternType="solid">
          <fgColor theme="4"/>
          <bgColor theme="4"/>
        </patternFill>
      </fill>
      <alignment horizontal="center" vertical="bottom"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1"/>
        <color theme="0"/>
        <name val="Calibri"/>
        <scheme val="minor"/>
      </font>
      <numFmt numFmtId="1" formatCode="0"/>
      <fill>
        <patternFill patternType="solid">
          <fgColor theme="4"/>
          <bgColor theme="4"/>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right/>
        <top/>
        <bottom/>
      </border>
    </dxf>
    <dxf>
      <border>
        <top style="thin">
          <color indexed="64"/>
        </top>
      </border>
    </dxf>
    <dxf>
      <protection locked="0"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protection locked="0" hidden="0"/>
    </dxf>
    <dxf>
      <border>
        <bottom style="thin">
          <color indexed="64"/>
        </bottom>
      </border>
    </dxf>
    <dxf>
      <font>
        <strike val="0"/>
        <outline val="0"/>
        <shadow val="0"/>
        <u val="none"/>
        <vertAlign val="baseline"/>
        <sz val="11"/>
        <name val="Calibri"/>
        <scheme val="minor"/>
      </font>
      <border diagonalUp="0" diagonalDown="0">
        <left style="thin">
          <color indexed="64"/>
        </left>
        <right style="thin">
          <color indexed="64"/>
        </right>
        <top/>
        <bottom/>
        <vertical style="thin">
          <color indexed="64"/>
        </vertical>
        <horizontal style="thin">
          <color indexed="64"/>
        </horizontal>
      </border>
      <protection locked="0" hidden="0"/>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ont>
        <strike val="0"/>
        <outline val="0"/>
        <shadow val="0"/>
        <u val="none"/>
        <vertAlign val="baseline"/>
        <sz val="11"/>
        <color auto="1"/>
        <name val="Calibri"/>
        <scheme val="minor"/>
      </font>
      <numFmt numFmtId="168" formatCode="0.0%"/>
      <fill>
        <patternFill patternType="solid">
          <fgColor rgb="FF000000"/>
          <bgColor rgb="FFFFFFFF"/>
        </patternFill>
      </fill>
      <alignment horizontal="right" vertical="center" textRotation="0" wrapText="1" indent="5" justifyLastLine="0" shrinkToFit="0" readingOrder="0"/>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1"/>
        <color theme="0"/>
        <name val="Calibri"/>
        <scheme val="minor"/>
      </font>
      <numFmt numFmtId="2" formatCode="0.00"/>
      <fill>
        <patternFill patternType="solid">
          <fgColor rgb="FF000000"/>
          <bgColor theme="4"/>
        </patternFill>
      </fill>
      <alignment horizontal="center" vertical="center" textRotation="0" wrapText="1" indent="0" justifyLastLine="0" shrinkToFit="0" readingOrder="0"/>
      <border diagonalUp="0" diagonalDown="0" outline="0">
        <left style="thin">
          <color indexed="64"/>
        </left>
        <right/>
        <top/>
        <bottom style="thin">
          <color indexed="64"/>
        </bottom>
      </border>
    </dxf>
    <dxf>
      <font>
        <strike val="0"/>
        <outline val="0"/>
        <shadow val="0"/>
        <u val="none"/>
        <vertAlign val="baseline"/>
        <sz val="11"/>
        <color auto="1"/>
        <name val="Calibri"/>
        <scheme val="minor"/>
      </font>
      <numFmt numFmtId="1" formatCode="0"/>
      <fill>
        <patternFill>
          <fgColor rgb="FF000000"/>
          <bgColor rgb="FFFFFFFF"/>
        </patternFill>
      </fill>
      <alignment horizontal="right" vertical="center" textRotation="0" wrapText="1" indent="5"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0"/>
        <name val="Calibri"/>
        <scheme val="minor"/>
      </font>
      <numFmt numFmtId="2" formatCode="0.00"/>
      <fill>
        <patternFill patternType="solid">
          <fgColor rgb="FF000000"/>
          <bgColor theme="4"/>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1"/>
        <color theme="0"/>
        <name val="Calibri"/>
        <scheme val="minor"/>
      </font>
      <numFmt numFmtId="1" formatCode="0"/>
      <fill>
        <patternFill patternType="solid">
          <fgColor theme="4"/>
          <bgColor theme="4"/>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1"/>
        <color theme="0"/>
        <name val="Calibri"/>
        <scheme val="minor"/>
      </font>
      <numFmt numFmtId="1" formatCode="0"/>
      <fill>
        <patternFill patternType="solid">
          <fgColor theme="4"/>
          <bgColor theme="4"/>
        </patternFill>
      </fill>
      <alignment horizontal="center" vertical="bottom" textRotation="0" wrapText="0" indent="0" justifyLastLine="0" shrinkToFit="0" readingOrder="0"/>
      <border diagonalUp="0" diagonalDown="0" outline="0">
        <left style="thin">
          <color indexed="64"/>
        </left>
        <right/>
        <top style="thin">
          <color indexed="64"/>
        </top>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1"/>
        <name val="Calibri"/>
        <scheme val="minor"/>
      </font>
      <fill>
        <patternFill>
          <fgColor rgb="FF000000"/>
          <bgColor rgb="FFFFFFFF"/>
        </patternFill>
      </fill>
      <protection locked="0" hidden="0"/>
    </dxf>
    <dxf>
      <border outline="0">
        <bottom style="thin">
          <color rgb="FF000000"/>
        </bottom>
      </border>
    </dxf>
    <dxf>
      <font>
        <strike val="0"/>
        <outline val="0"/>
        <shadow val="0"/>
        <u val="none"/>
        <vertAlign val="baseline"/>
        <sz val="11"/>
        <name val="Calibri"/>
        <scheme val="minor"/>
      </font>
      <fill>
        <patternFill>
          <fgColor rgb="FF000000"/>
          <bgColor rgb="FFFFFFFF"/>
        </patternFill>
      </fill>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Calibri"/>
        <scheme val="minor"/>
      </font>
      <numFmt numFmtId="168" formatCode="0.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0"/>
        <name val="Calibri"/>
        <scheme val="minor"/>
      </font>
      <numFmt numFmtId="167"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68" formatCode="0.0%"/>
      <fill>
        <patternFill patternType="none">
          <fgColor indexed="64"/>
          <bgColor auto="1"/>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0"/>
        <name val="Calibri"/>
        <scheme val="minor"/>
      </font>
      <numFmt numFmtId="167"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Calibri"/>
        <scheme val="minor"/>
      </font>
      <numFmt numFmtId="167" formatCode="0.0"/>
      <fill>
        <patternFill patternType="solid">
          <fgColor indexed="64"/>
          <bgColor theme="4"/>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0"/>
        <name val="Calibri"/>
        <scheme val="minor"/>
      </font>
      <numFmt numFmtId="167" formatCode="0.0"/>
      <fill>
        <patternFill patternType="solid">
          <fgColor indexed="64"/>
          <bgColor theme="4"/>
        </patternFill>
      </fill>
      <alignment horizontal="general" vertical="center" textRotation="0" wrapText="1" indent="0" justifyLastLine="0" shrinkToFit="0" readingOrder="0"/>
      <border diagonalUp="0" diagonalDown="0" outline="0">
        <left/>
        <right style="thin">
          <color indexed="64"/>
        </right>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1"/>
        <name val="Calibri"/>
        <scheme val="none"/>
      </font>
      <numFmt numFmtId="167" formatCode="0.0"/>
      <fill>
        <patternFill patternType="none">
          <fgColor rgb="FF000000"/>
          <bgColor auto="1"/>
        </patternFill>
      </fill>
      <alignment horizontal="center" vertical="center" textRotation="0" wrapText="1" indent="0" justifyLastLine="0" shrinkToFit="0" readingOrder="0"/>
      <protection locked="0" hidden="0"/>
    </dxf>
    <dxf>
      <border outline="0">
        <bottom style="thin">
          <color rgb="FF000000"/>
        </bottom>
      </border>
    </dxf>
    <dxf>
      <font>
        <strike val="0"/>
        <outline val="0"/>
        <shadow val="0"/>
        <u val="none"/>
        <vertAlign val="baseline"/>
        <sz val="11"/>
        <name val="Calibri"/>
        <scheme val="minor"/>
      </font>
      <numFmt numFmtId="167"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s>
  <tableStyles count="8" defaultTableStyle="TableStyleMedium2" defaultPivotStyle="PivotStyleLight16">
    <tableStyle name="Table Style 1" pivot="0" count="0" xr9:uid="{00000000-0011-0000-FFFF-FFFF00000000}"/>
    <tableStyle name="TableStyleLight9 2" pivot="0" count="9" xr9:uid="{00000000-0011-0000-FFFF-FFFF01000000}">
      <tableStyleElement type="wholeTable" dxfId="113"/>
      <tableStyleElement type="headerRow" dxfId="112"/>
      <tableStyleElement type="totalRow" dxfId="111"/>
      <tableStyleElement type="firstColumn" dxfId="110"/>
      <tableStyleElement type="lastColumn" dxfId="109"/>
      <tableStyleElement type="firstRowStripe" dxfId="108"/>
      <tableStyleElement type="secondRowStripe" dxfId="107"/>
      <tableStyleElement type="firstColumnStripe" dxfId="106"/>
      <tableStyleElement type="secondColumnStripe" dxfId="105"/>
    </tableStyle>
    <tableStyle name="TableStyleLight9 3" pivot="0" count="9" xr9:uid="{00000000-0011-0000-FFFF-FFFF02000000}">
      <tableStyleElement type="wholeTable" dxfId="104"/>
      <tableStyleElement type="headerRow" dxfId="103"/>
      <tableStyleElement type="totalRow" dxfId="102"/>
      <tableStyleElement type="firstColumn" dxfId="101"/>
      <tableStyleElement type="lastColumn" dxfId="100"/>
      <tableStyleElement type="firstRowStripe" dxfId="99"/>
      <tableStyleElement type="secondRowStripe" dxfId="98"/>
      <tableStyleElement type="firstColumnStripe" dxfId="97"/>
      <tableStyleElement type="secondColumnStripe" dxfId="96"/>
    </tableStyle>
    <tableStyle name="TableStyleLight9 4" pivot="0" count="9" xr9:uid="{00000000-0011-0000-FFFF-FFFF03000000}">
      <tableStyleElement type="wholeTable" dxfId="95"/>
      <tableStyleElement type="headerRow" dxfId="94"/>
      <tableStyleElement type="totalRow" dxfId="93"/>
      <tableStyleElement type="firstColumn" dxfId="92"/>
      <tableStyleElement type="lastColumn" dxfId="91"/>
      <tableStyleElement type="firstRowStripe" dxfId="90"/>
      <tableStyleElement type="secondRowStripe" dxfId="89"/>
      <tableStyleElement type="firstColumnStripe" dxfId="88"/>
      <tableStyleElement type="secondColumnStripe" dxfId="87"/>
    </tableStyle>
    <tableStyle name="TableStyleLight9 5" pivot="0" count="9" xr9:uid="{00000000-0011-0000-FFFF-FFFF04000000}">
      <tableStyleElement type="wholeTable" dxfId="86"/>
      <tableStyleElement type="headerRow" dxfId="85"/>
      <tableStyleElement type="totalRow" dxfId="84"/>
      <tableStyleElement type="firstColumn" dxfId="83"/>
      <tableStyleElement type="lastColumn" dxfId="82"/>
      <tableStyleElement type="firstRowStripe" dxfId="81"/>
      <tableStyleElement type="secondRowStripe" dxfId="80"/>
      <tableStyleElement type="firstColumnStripe" dxfId="79"/>
      <tableStyleElement type="secondColumnStripe" dxfId="78"/>
    </tableStyle>
    <tableStyle name="TableStyleLight9 6" pivot="0" count="9" xr9:uid="{00000000-0011-0000-FFFF-FFFF05000000}">
      <tableStyleElement type="wholeTable" dxfId="77"/>
      <tableStyleElement type="headerRow" dxfId="76"/>
      <tableStyleElement type="totalRow" dxfId="75"/>
      <tableStyleElement type="firstColumn" dxfId="74"/>
      <tableStyleElement type="lastColumn" dxfId="73"/>
      <tableStyleElement type="firstRowStripe" dxfId="72"/>
      <tableStyleElement type="secondRowStripe" dxfId="71"/>
      <tableStyleElement type="firstColumnStripe" dxfId="70"/>
      <tableStyleElement type="secondColumnStripe" dxfId="69"/>
    </tableStyle>
    <tableStyle name="TableStyleLight9 7" pivot="0" count="9" xr9:uid="{00000000-0011-0000-FFFF-FFFF06000000}">
      <tableStyleElement type="wholeTable" dxfId="68"/>
      <tableStyleElement type="headerRow" dxfId="67"/>
      <tableStyleElement type="totalRow" dxfId="66"/>
      <tableStyleElement type="firstColumn" dxfId="65"/>
      <tableStyleElement type="lastColumn" dxfId="64"/>
      <tableStyleElement type="firstRowStripe" dxfId="63"/>
      <tableStyleElement type="secondRowStripe" dxfId="62"/>
      <tableStyleElement type="firstColumnStripe" dxfId="61"/>
      <tableStyleElement type="secondColumnStripe" dxfId="60"/>
    </tableStyle>
    <tableStyle name="TableStyleLight9 8" pivot="0" count="9" xr9:uid="{00000000-0011-0000-FFFF-FFFF07000000}">
      <tableStyleElement type="wholeTable" dxfId="59"/>
      <tableStyleElement type="headerRow" dxfId="58"/>
      <tableStyleElement type="totalRow" dxfId="57"/>
      <tableStyleElement type="firstColumn" dxfId="56"/>
      <tableStyleElement type="lastColumn" dxfId="55"/>
      <tableStyleElement type="firstRowStripe" dxfId="54"/>
      <tableStyleElement type="secondRowStripe" dxfId="53"/>
      <tableStyleElement type="firstColumnStripe" dxfId="52"/>
      <tableStyleElement type="secondColumnStripe" dxfId="5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63912161011715" displayName="Table63912161011715" ref="B90:D103" headerRowCount="0" totalsRowShown="0" headerRowDxfId="50" dataDxfId="48" headerRowBorderDxfId="49" tableBorderDxfId="47" totalsRowBorderDxfId="46">
  <tableColumns count="3">
    <tableColumn id="1" xr3:uid="{00000000-0010-0000-0000-000001000000}" name="Column1" headerRowDxfId="45" dataDxfId="44"/>
    <tableColumn id="6" xr3:uid="{00000000-0010-0000-0000-000006000000}" name="2010" headerRowDxfId="43" dataDxfId="42" dataCellStyle="Percent"/>
    <tableColumn id="2" xr3:uid="{00000000-0010-0000-0000-000002000000}" name="Column2" headerRowDxfId="41" dataDxfId="40" dataCellStyle="Percent"/>
  </tableColumns>
  <tableStyleInfo showFirstColumn="0" showLastColumn="0" showRowStripes="0" showColumnStripes="0"/>
  <extLst>
    <ext xmlns:x14="http://schemas.microsoft.com/office/spreadsheetml/2009/9/main" uri="{504A1905-F514-4f6f-8877-14C23A59335A}">
      <x14:table altText="Table 15: Destinations of Aboriginal Year 12 or equivalent completers (%): 2006 to 2015 (Victoria)" altTextSummary="For each year from 2006-2015 (column headings) employment and training destinations is given for Aboriginals (row headings). All figures are expressed as percentages (precision to one decimal place). For meanings of acronyms refer to the list of acronyms linked in the relevant spreadsheet tab or websit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3" displayName="Table23" ref="B38:D44" headerRowCount="0" totalsRowShown="0" headerRowDxfId="39" dataDxfId="37" headerRowBorderDxfId="38" tableBorderDxfId="36" totalsRowBorderDxfId="35">
  <tableColumns count="3">
    <tableColumn id="1" xr3:uid="{00000000-0010-0000-0100-000001000000}" name="Column1" headerRowDxfId="34" dataDxfId="33"/>
    <tableColumn id="2" xr3:uid="{00000000-0010-0000-0100-000002000000}" name="Number" headerRowDxfId="32" dataDxfId="31"/>
    <tableColumn id="3" xr3:uid="{00000000-0010-0000-0100-000003000000}" name="Percentage of total public service employees" headerRowDxfId="30" dataDxfId="29" dataCellStyle="Percent"/>
  </tableColumns>
  <tableStyleInfo name="TableStyleLight9 4"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0" displayName="Table40" ref="B7:D15" headerRowCount="0" headerRowDxfId="13" dataDxfId="11" totalsRowDxfId="9" headerRowBorderDxfId="12" tableBorderDxfId="10" totalsRowBorderDxfId="8">
  <tableColumns count="3">
    <tableColumn id="1" xr3:uid="{00000000-0010-0000-0200-000001000000}" name="Column1" totalsRowLabel="Total" headerRowDxfId="7" dataDxfId="6" totalsRowDxfId="5"/>
    <tableColumn id="2" xr3:uid="{00000000-0010-0000-0200-000002000000}" name="Number of _x000a_LANs" headerRowDxfId="4" dataDxfId="3" totalsRowDxfId="2"/>
    <tableColumn id="3" xr3:uid="{00000000-0010-0000-0200-000003000000}" name="Registered LAN participants (N)" totalsRowFunction="sum" headerRowDxfId="1" dataDxfId="0" dataCellStyle="Percent"/>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L1090"/>
  <sheetViews>
    <sheetView tabSelected="1" zoomScaleNormal="100" workbookViewId="0">
      <selection activeCell="H34" sqref="H34"/>
    </sheetView>
  </sheetViews>
  <sheetFormatPr defaultRowHeight="15"/>
  <cols>
    <col min="1" max="1" width="5.7109375" style="10" customWidth="1"/>
    <col min="2" max="12" width="14.85546875" style="1" customWidth="1"/>
    <col min="13" max="16384" width="9.140625" style="1"/>
  </cols>
  <sheetData>
    <row r="1" spans="2:64" s="10" customFormat="1"/>
    <row r="2" spans="2:64" ht="209.25" customHeight="1">
      <c r="B2" s="332" t="s">
        <v>68</v>
      </c>
      <c r="C2" s="332"/>
      <c r="D2" s="332"/>
      <c r="E2" s="332"/>
      <c r="F2" s="332"/>
      <c r="G2" s="332"/>
      <c r="H2" s="332"/>
      <c r="I2" s="234"/>
      <c r="J2" s="234"/>
      <c r="K2" s="234"/>
      <c r="L2" s="234"/>
      <c r="M2" s="234"/>
      <c r="N2" s="234"/>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row>
    <row r="3" spans="2:64" s="10" customFormat="1"/>
    <row r="4" spans="2:64" s="10" customFormat="1">
      <c r="B4" s="310" t="s">
        <v>296</v>
      </c>
      <c r="C4" s="310"/>
      <c r="D4" s="310"/>
      <c r="E4" s="17"/>
      <c r="F4" s="18"/>
      <c r="G4" s="18"/>
      <c r="H4" s="18"/>
      <c r="I4" s="18"/>
      <c r="J4" s="18"/>
      <c r="K4" s="18"/>
      <c r="L4" s="13"/>
      <c r="M4" s="15"/>
    </row>
    <row r="5" spans="2:64" ht="45" customHeight="1">
      <c r="B5" s="16"/>
      <c r="C5" s="302" t="s">
        <v>0</v>
      </c>
      <c r="D5" s="302" t="s">
        <v>299</v>
      </c>
      <c r="E5" s="302" t="s">
        <v>1</v>
      </c>
      <c r="F5" s="105" t="s">
        <v>2</v>
      </c>
      <c r="G5" s="15"/>
      <c r="H5" s="15"/>
      <c r="I5" s="15"/>
      <c r="J5" s="15"/>
      <c r="K5" s="15"/>
      <c r="L5" s="15"/>
      <c r="M5" s="15"/>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row>
    <row r="6" spans="2:64">
      <c r="B6" s="27" t="s">
        <v>3</v>
      </c>
      <c r="C6" s="227">
        <v>23.1</v>
      </c>
      <c r="D6" s="227">
        <v>10</v>
      </c>
      <c r="E6" s="227">
        <f t="shared" ref="E6:E19" si="0">C6-D6</f>
        <v>13.100000000000001</v>
      </c>
      <c r="F6" s="5">
        <v>2.31</v>
      </c>
      <c r="G6" s="15"/>
      <c r="H6" s="15"/>
      <c r="I6" s="15"/>
      <c r="J6" s="15"/>
      <c r="K6" s="15"/>
      <c r="L6" s="15"/>
      <c r="M6" s="15"/>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row>
    <row r="7" spans="2:64">
      <c r="B7" s="27" t="s">
        <v>4</v>
      </c>
      <c r="C7" s="227">
        <v>22</v>
      </c>
      <c r="D7" s="227">
        <v>9.9</v>
      </c>
      <c r="E7" s="227">
        <f t="shared" si="0"/>
        <v>12.1</v>
      </c>
      <c r="F7" s="5">
        <v>2.2222222222222223</v>
      </c>
      <c r="G7" s="15"/>
      <c r="H7" s="15"/>
      <c r="I7" s="15"/>
      <c r="J7" s="15"/>
      <c r="K7" s="15"/>
      <c r="L7" s="15"/>
      <c r="M7" s="15"/>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row>
    <row r="8" spans="2:64">
      <c r="B8" s="27" t="s">
        <v>5</v>
      </c>
      <c r="C8" s="227">
        <v>18.600000000000001</v>
      </c>
      <c r="D8" s="227">
        <v>9.9</v>
      </c>
      <c r="E8" s="227">
        <f t="shared" si="0"/>
        <v>8.7000000000000011</v>
      </c>
      <c r="F8" s="5">
        <v>1.8787878787878789</v>
      </c>
      <c r="G8" s="15"/>
      <c r="H8" s="15"/>
      <c r="I8" s="15"/>
      <c r="J8" s="15"/>
      <c r="K8" s="15"/>
      <c r="L8" s="15"/>
      <c r="M8" s="15"/>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row>
    <row r="9" spans="2:64">
      <c r="B9" s="27" t="s">
        <v>6</v>
      </c>
      <c r="C9" s="227">
        <v>15.6</v>
      </c>
      <c r="D9" s="227">
        <v>9.8000000000000007</v>
      </c>
      <c r="E9" s="227">
        <f t="shared" si="0"/>
        <v>5.7999999999999989</v>
      </c>
      <c r="F9" s="5">
        <v>1.5918367346938773</v>
      </c>
      <c r="G9" s="15"/>
      <c r="H9" s="15"/>
      <c r="I9" s="15"/>
      <c r="J9" s="15"/>
      <c r="K9" s="15"/>
      <c r="L9" s="15"/>
      <c r="M9" s="15"/>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row>
    <row r="10" spans="2:64">
      <c r="B10" s="27" t="s">
        <v>7</v>
      </c>
      <c r="C10" s="227">
        <v>16.600000000000001</v>
      </c>
      <c r="D10" s="227">
        <v>10.199999999999999</v>
      </c>
      <c r="E10" s="227">
        <f t="shared" si="0"/>
        <v>6.4000000000000021</v>
      </c>
      <c r="F10" s="5">
        <v>1.6274509803921571</v>
      </c>
      <c r="G10" s="15"/>
      <c r="H10" s="15"/>
      <c r="I10" s="15"/>
      <c r="J10" s="15"/>
      <c r="K10" s="15"/>
      <c r="L10" s="15"/>
      <c r="M10" s="15"/>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row>
    <row r="11" spans="2:64">
      <c r="B11" s="27" t="s">
        <v>8</v>
      </c>
      <c r="C11" s="227">
        <v>18</v>
      </c>
      <c r="D11" s="227">
        <v>10.3</v>
      </c>
      <c r="E11" s="227">
        <f t="shared" si="0"/>
        <v>7.6999999999999993</v>
      </c>
      <c r="F11" s="5">
        <v>1.7475728155339805</v>
      </c>
      <c r="G11" s="15"/>
      <c r="H11" s="15"/>
      <c r="I11" s="15"/>
      <c r="J11" s="15"/>
      <c r="K11" s="15"/>
      <c r="L11" s="15"/>
      <c r="M11" s="15"/>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row>
    <row r="12" spans="2:64">
      <c r="B12" s="27" t="s">
        <v>9</v>
      </c>
      <c r="C12" s="227">
        <v>21.2</v>
      </c>
      <c r="D12" s="227">
        <v>10.4</v>
      </c>
      <c r="E12" s="227">
        <f t="shared" si="0"/>
        <v>10.799999999999999</v>
      </c>
      <c r="F12" s="5">
        <v>2.0384615384615383</v>
      </c>
      <c r="G12" s="15"/>
      <c r="H12" s="15"/>
      <c r="I12" s="15"/>
      <c r="J12" s="15"/>
      <c r="K12" s="15"/>
      <c r="L12" s="15"/>
      <c r="M12" s="15"/>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row>
    <row r="13" spans="2:64">
      <c r="B13" s="27" t="s">
        <v>10</v>
      </c>
      <c r="C13" s="228">
        <v>23.6</v>
      </c>
      <c r="D13" s="228">
        <v>10.3</v>
      </c>
      <c r="E13" s="228">
        <f t="shared" si="0"/>
        <v>13.3</v>
      </c>
      <c r="F13" s="5">
        <v>2.29126213592233</v>
      </c>
      <c r="G13" s="15"/>
      <c r="H13" s="15"/>
      <c r="I13" s="15"/>
      <c r="J13" s="15"/>
      <c r="K13" s="15"/>
      <c r="L13" s="15"/>
      <c r="M13" s="15"/>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row>
    <row r="14" spans="2:64">
      <c r="B14" s="27" t="s">
        <v>11</v>
      </c>
      <c r="C14" s="227">
        <v>21.7</v>
      </c>
      <c r="D14" s="227">
        <v>10.199999999999999</v>
      </c>
      <c r="E14" s="227">
        <f t="shared" si="0"/>
        <v>11.5</v>
      </c>
      <c r="F14" s="5">
        <v>2.1274509803921569</v>
      </c>
      <c r="G14" s="15"/>
      <c r="H14" s="15"/>
      <c r="I14" s="15"/>
      <c r="J14" s="15"/>
      <c r="K14" s="15"/>
      <c r="L14" s="15"/>
      <c r="M14" s="15"/>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row>
    <row r="15" spans="2:64">
      <c r="B15" s="27" t="s">
        <v>12</v>
      </c>
      <c r="C15" s="227">
        <v>19.399999999999999</v>
      </c>
      <c r="D15" s="227">
        <v>9.8000000000000007</v>
      </c>
      <c r="E15" s="227">
        <f t="shared" si="0"/>
        <v>9.5999999999999979</v>
      </c>
      <c r="F15" s="5">
        <v>1.9795918367346936</v>
      </c>
      <c r="G15" s="15"/>
      <c r="H15" s="15"/>
      <c r="I15" s="15"/>
      <c r="J15" s="15"/>
      <c r="K15" s="15"/>
      <c r="L15" s="15"/>
      <c r="M15" s="15"/>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row>
    <row r="16" spans="2:64">
      <c r="B16" s="27" t="s">
        <v>13</v>
      </c>
      <c r="C16" s="227">
        <v>17.8</v>
      </c>
      <c r="D16" s="227">
        <v>9.6999999999999993</v>
      </c>
      <c r="E16" s="227">
        <f t="shared" si="0"/>
        <v>8.1000000000000014</v>
      </c>
      <c r="F16" s="5">
        <v>1.8350515463917527</v>
      </c>
      <c r="G16" s="15"/>
      <c r="H16" s="15"/>
      <c r="I16" s="15"/>
      <c r="J16" s="15"/>
      <c r="K16" s="15"/>
      <c r="L16" s="15"/>
      <c r="M16" s="15"/>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row>
    <row r="17" spans="2:58">
      <c r="B17" s="27" t="s">
        <v>14</v>
      </c>
      <c r="C17" s="227">
        <v>17.2</v>
      </c>
      <c r="D17" s="227">
        <v>9.5</v>
      </c>
      <c r="E17" s="227">
        <f t="shared" si="0"/>
        <v>7.6999999999999993</v>
      </c>
      <c r="F17" s="5">
        <v>1.8105263157894735</v>
      </c>
      <c r="G17" s="15"/>
      <c r="H17" s="15"/>
      <c r="I17" s="15"/>
      <c r="J17" s="15"/>
      <c r="K17" s="15"/>
      <c r="L17" s="15"/>
      <c r="M17" s="15"/>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row>
    <row r="18" spans="2:58">
      <c r="B18" s="27" t="s">
        <v>15</v>
      </c>
      <c r="C18" s="227">
        <v>13.6</v>
      </c>
      <c r="D18" s="227">
        <v>9.4</v>
      </c>
      <c r="E18" s="227">
        <f t="shared" si="0"/>
        <v>4.1999999999999993</v>
      </c>
      <c r="F18" s="5">
        <v>1.4468085106382977</v>
      </c>
      <c r="G18" s="15"/>
      <c r="H18" s="15"/>
      <c r="I18" s="15"/>
      <c r="J18" s="15"/>
      <c r="K18" s="15"/>
      <c r="L18" s="15"/>
      <c r="M18" s="15"/>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row>
    <row r="19" spans="2:58" ht="15.75">
      <c r="B19" s="27" t="s">
        <v>16</v>
      </c>
      <c r="C19" s="229">
        <v>9</v>
      </c>
      <c r="D19" s="229">
        <v>9.1</v>
      </c>
      <c r="E19" s="229">
        <f t="shared" si="0"/>
        <v>-9.9999999999999645E-2</v>
      </c>
      <c r="F19" s="5">
        <f>C19/D19</f>
        <v>0.98901098901098905</v>
      </c>
      <c r="G19" s="9"/>
      <c r="H19" s="15"/>
      <c r="I19" s="15"/>
      <c r="J19" s="15"/>
      <c r="K19" s="15"/>
      <c r="L19" s="15"/>
      <c r="M19" s="15"/>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row>
    <row r="20" spans="2:58" s="10" customFormat="1" ht="18.75">
      <c r="B20" s="16" t="s">
        <v>17</v>
      </c>
      <c r="C20" s="17"/>
      <c r="D20" s="17"/>
      <c r="E20" s="17"/>
      <c r="F20" s="18"/>
      <c r="G20" s="19"/>
      <c r="H20" s="18"/>
      <c r="I20" s="6"/>
      <c r="J20" s="7"/>
      <c r="K20" s="7"/>
      <c r="L20" s="8"/>
      <c r="M20" s="15"/>
    </row>
    <row r="21" spans="2:58" s="10" customFormat="1" ht="30" customHeight="1">
      <c r="B21" s="335" t="s">
        <v>316</v>
      </c>
      <c r="C21" s="335"/>
      <c r="D21" s="335"/>
      <c r="E21" s="335"/>
      <c r="F21" s="335"/>
      <c r="G21" s="335"/>
      <c r="H21" s="335"/>
      <c r="I21" s="69"/>
      <c r="J21" s="69"/>
      <c r="K21" s="69"/>
      <c r="L21" s="69"/>
      <c r="M21" s="69"/>
    </row>
    <row r="22" spans="2:58" s="10" customFormat="1"/>
    <row r="23" spans="2:58" s="10" customFormat="1"/>
    <row r="24" spans="2:58" s="10" customFormat="1">
      <c r="B24" s="310" t="s">
        <v>297</v>
      </c>
      <c r="C24" s="310"/>
      <c r="D24" s="310"/>
      <c r="E24" s="17"/>
      <c r="F24" s="18"/>
      <c r="G24" s="18"/>
      <c r="H24" s="18"/>
      <c r="I24" s="18"/>
      <c r="J24" s="18"/>
      <c r="K24" s="18"/>
      <c r="L24" s="18"/>
      <c r="M24" s="18"/>
    </row>
    <row r="25" spans="2:58" ht="45" customHeight="1">
      <c r="B25" s="16"/>
      <c r="C25" s="302" t="s">
        <v>18</v>
      </c>
      <c r="D25" s="302" t="s">
        <v>300</v>
      </c>
      <c r="E25" s="302" t="s">
        <v>1</v>
      </c>
      <c r="F25" s="105" t="s">
        <v>2</v>
      </c>
      <c r="G25" s="15"/>
      <c r="H25" s="6"/>
      <c r="I25" s="10"/>
      <c r="J25" s="10"/>
      <c r="K25" s="8"/>
      <c r="L25" s="15"/>
      <c r="M25" s="15"/>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row>
    <row r="26" spans="2:58">
      <c r="B26" s="27" t="s">
        <v>19</v>
      </c>
      <c r="C26" s="172">
        <v>0.14199999999999999</v>
      </c>
      <c r="D26" s="172">
        <v>0.06</v>
      </c>
      <c r="E26" s="172">
        <f t="shared" ref="E26:E34" si="1">C26-D26</f>
        <v>8.199999999999999E-2</v>
      </c>
      <c r="F26" s="5">
        <v>2.3666666666666667</v>
      </c>
      <c r="G26" s="15"/>
      <c r="H26" s="8"/>
      <c r="I26" s="10"/>
      <c r="J26" s="10"/>
      <c r="K26" s="8"/>
      <c r="L26" s="15"/>
      <c r="M26" s="15"/>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row>
    <row r="27" spans="2:58">
      <c r="B27" s="27" t="s">
        <v>20</v>
      </c>
      <c r="C27" s="172">
        <v>0.152</v>
      </c>
      <c r="D27" s="172">
        <v>6.4000000000000001E-2</v>
      </c>
      <c r="E27" s="172">
        <f t="shared" si="1"/>
        <v>8.7999999999999995E-2</v>
      </c>
      <c r="F27" s="5">
        <v>2.3749999999999996</v>
      </c>
      <c r="G27" s="15"/>
      <c r="H27" s="8"/>
      <c r="I27" s="8"/>
      <c r="J27" s="8"/>
      <c r="K27" s="8"/>
      <c r="L27" s="15"/>
      <c r="M27" s="15"/>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row>
    <row r="28" spans="2:58">
      <c r="B28" s="27" t="s">
        <v>21</v>
      </c>
      <c r="C28" s="172">
        <v>0.11199999999999999</v>
      </c>
      <c r="D28" s="172">
        <v>6.5000000000000002E-2</v>
      </c>
      <c r="E28" s="172">
        <f t="shared" si="1"/>
        <v>4.6999999999999986E-2</v>
      </c>
      <c r="F28" s="5">
        <v>1.723076923076923</v>
      </c>
      <c r="G28" s="15"/>
      <c r="H28" s="8"/>
      <c r="I28" s="8"/>
      <c r="J28" s="8"/>
      <c r="K28" s="8"/>
      <c r="L28" s="15"/>
      <c r="M28" s="15"/>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row>
    <row r="29" spans="2:58">
      <c r="B29" s="27" t="s">
        <v>22</v>
      </c>
      <c r="C29" s="172">
        <v>0.13100000000000001</v>
      </c>
      <c r="D29" s="172">
        <v>6.8000000000000005E-2</v>
      </c>
      <c r="E29" s="172">
        <f t="shared" si="1"/>
        <v>6.3E-2</v>
      </c>
      <c r="F29" s="5">
        <v>1.9264705882352942</v>
      </c>
      <c r="G29" s="15"/>
      <c r="H29" s="15"/>
      <c r="I29" s="15"/>
      <c r="J29" s="15"/>
      <c r="K29" s="15"/>
      <c r="L29" s="15"/>
      <c r="M29" s="15"/>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row>
    <row r="30" spans="2:58">
      <c r="B30" s="27" t="s">
        <v>23</v>
      </c>
      <c r="C30" s="172">
        <v>0.107</v>
      </c>
      <c r="D30" s="172">
        <v>6.3E-2</v>
      </c>
      <c r="E30" s="172">
        <f t="shared" si="1"/>
        <v>4.3999999999999997E-2</v>
      </c>
      <c r="F30" s="5">
        <v>1.6984126984126984</v>
      </c>
      <c r="G30" s="15"/>
      <c r="H30" s="15"/>
      <c r="I30" s="15"/>
      <c r="J30" s="15"/>
      <c r="K30" s="15"/>
      <c r="L30" s="15"/>
      <c r="M30" s="15"/>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row>
    <row r="31" spans="2:58">
      <c r="B31" s="27" t="s">
        <v>24</v>
      </c>
      <c r="C31" s="172">
        <v>0.12</v>
      </c>
      <c r="D31" s="172">
        <v>6.7000000000000004E-2</v>
      </c>
      <c r="E31" s="172">
        <f t="shared" si="1"/>
        <v>5.2999999999999992E-2</v>
      </c>
      <c r="F31" s="5">
        <v>1.791044776119403</v>
      </c>
      <c r="G31" s="15"/>
      <c r="H31" s="15"/>
      <c r="I31" s="15"/>
      <c r="J31" s="15"/>
      <c r="K31" s="15"/>
      <c r="L31" s="15"/>
      <c r="M31" s="15"/>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row>
    <row r="32" spans="2:58">
      <c r="B32" s="27" t="s">
        <v>25</v>
      </c>
      <c r="C32" s="172">
        <v>0.122</v>
      </c>
      <c r="D32" s="172">
        <v>6.7000000000000004E-2</v>
      </c>
      <c r="E32" s="172">
        <f t="shared" si="1"/>
        <v>5.4999999999999993E-2</v>
      </c>
      <c r="F32" s="5">
        <v>1.8208955223880596</v>
      </c>
      <c r="G32" s="15"/>
      <c r="H32" s="15"/>
      <c r="I32" s="15"/>
      <c r="J32" s="15"/>
      <c r="K32" s="15"/>
      <c r="L32" s="15"/>
      <c r="M32" s="15"/>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row>
    <row r="33" spans="2:52">
      <c r="B33" s="27" t="s">
        <v>26</v>
      </c>
      <c r="C33" s="230">
        <v>0.10199999999999999</v>
      </c>
      <c r="D33" s="230">
        <v>6.4000000000000001E-2</v>
      </c>
      <c r="E33" s="172">
        <f t="shared" si="1"/>
        <v>3.7999999999999992E-2</v>
      </c>
      <c r="F33" s="5">
        <v>1.6</v>
      </c>
      <c r="G33" s="15"/>
      <c r="H33" s="15"/>
      <c r="I33" s="15"/>
      <c r="J33" s="15"/>
      <c r="K33" s="15"/>
      <c r="L33" s="15"/>
      <c r="M33" s="15"/>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row>
    <row r="34" spans="2:52">
      <c r="B34" s="27" t="s">
        <v>27</v>
      </c>
      <c r="C34" s="196">
        <v>9.9000000000000005E-2</v>
      </c>
      <c r="D34" s="196">
        <v>0.05</v>
      </c>
      <c r="E34" s="197">
        <f t="shared" si="1"/>
        <v>4.9000000000000002E-2</v>
      </c>
      <c r="F34" s="5">
        <f>C34/D34</f>
        <v>1.98</v>
      </c>
      <c r="G34" s="14"/>
      <c r="H34" s="15"/>
      <c r="I34" s="15"/>
      <c r="J34" s="15"/>
      <c r="K34" s="15"/>
      <c r="L34" s="15"/>
      <c r="M34" s="15"/>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row>
    <row r="35" spans="2:52" s="10" customFormat="1">
      <c r="B35" s="20" t="s">
        <v>28</v>
      </c>
      <c r="C35" s="12"/>
      <c r="D35" s="12"/>
      <c r="E35" s="12"/>
      <c r="F35" s="13"/>
      <c r="G35" s="13"/>
      <c r="H35" s="13"/>
      <c r="I35" s="13"/>
      <c r="J35" s="8"/>
      <c r="K35" s="8"/>
      <c r="L35" s="8"/>
      <c r="M35" s="8"/>
    </row>
    <row r="36" spans="2:52" s="10" customFormat="1" ht="15" customHeight="1">
      <c r="B36" s="336" t="s">
        <v>241</v>
      </c>
      <c r="C36" s="336"/>
      <c r="D36" s="336"/>
      <c r="E36" s="336"/>
      <c r="F36" s="336"/>
      <c r="G36" s="69"/>
      <c r="H36" s="69"/>
      <c r="I36" s="69"/>
      <c r="J36" s="69"/>
      <c r="K36" s="69"/>
      <c r="L36" s="69"/>
      <c r="M36" s="69"/>
    </row>
    <row r="37" spans="2:52" s="10" customFormat="1" ht="74.25" customHeight="1">
      <c r="B37" s="336"/>
      <c r="C37" s="336"/>
      <c r="D37" s="336"/>
      <c r="E37" s="336"/>
      <c r="F37" s="336"/>
      <c r="G37" s="69"/>
      <c r="H37" s="69"/>
      <c r="I37" s="69"/>
      <c r="J37" s="69"/>
      <c r="K37" s="69"/>
      <c r="L37" s="69"/>
      <c r="M37" s="69"/>
    </row>
    <row r="38" spans="2:52" s="10" customFormat="1"/>
    <row r="39" spans="2:52" s="10" customFormat="1"/>
    <row r="40" spans="2:52" s="10" customFormat="1">
      <c r="B40" s="310" t="s">
        <v>298</v>
      </c>
      <c r="C40" s="310"/>
      <c r="D40" s="310"/>
      <c r="E40" s="310"/>
      <c r="F40" s="18"/>
      <c r="G40" s="18" t="s">
        <v>29</v>
      </c>
      <c r="H40" s="18"/>
      <c r="I40" s="18"/>
    </row>
    <row r="41" spans="2:52" s="10" customFormat="1">
      <c r="B41" s="3"/>
      <c r="C41" s="21" t="s">
        <v>30</v>
      </c>
      <c r="D41" s="22" t="s">
        <v>301</v>
      </c>
      <c r="E41" s="22" t="s">
        <v>1</v>
      </c>
      <c r="F41" s="22" t="s">
        <v>2</v>
      </c>
      <c r="G41" s="31"/>
      <c r="H41" s="31"/>
      <c r="I41" s="31"/>
    </row>
    <row r="42" spans="2:52" s="10" customFormat="1" ht="15.75">
      <c r="B42" s="27">
        <v>2008</v>
      </c>
      <c r="C42" s="23">
        <v>0.62</v>
      </c>
      <c r="D42" s="23">
        <v>0.92366400226134204</v>
      </c>
      <c r="E42" s="24">
        <f t="shared" ref="E42:E51" si="2">D42-C42</f>
        <v>0.30366400226134205</v>
      </c>
      <c r="F42" s="25">
        <f t="shared" ref="F42:F50" si="3">C42/D42</f>
        <v>0.67123975653711443</v>
      </c>
      <c r="G42" s="331"/>
      <c r="H42" s="31"/>
      <c r="I42" s="31"/>
    </row>
    <row r="43" spans="2:52" s="10" customFormat="1" ht="15.75">
      <c r="B43" s="27">
        <v>2009</v>
      </c>
      <c r="C43" s="23">
        <v>0.67200000000000004</v>
      </c>
      <c r="D43" s="23">
        <v>0.92676191805898145</v>
      </c>
      <c r="E43" s="24">
        <f t="shared" si="2"/>
        <v>0.25476191805898141</v>
      </c>
      <c r="F43" s="25">
        <f t="shared" si="3"/>
        <v>0.72510532306662201</v>
      </c>
      <c r="G43" s="331"/>
      <c r="H43" s="31"/>
      <c r="I43" s="31"/>
    </row>
    <row r="44" spans="2:52" s="10" customFormat="1" ht="15.75">
      <c r="B44" s="27">
        <v>2010</v>
      </c>
      <c r="C44" s="23">
        <v>0.72799999999999998</v>
      </c>
      <c r="D44" s="23">
        <v>0.95117900044490578</v>
      </c>
      <c r="E44" s="24">
        <f t="shared" si="2"/>
        <v>0.2231790004449058</v>
      </c>
      <c r="F44" s="25">
        <f t="shared" si="3"/>
        <v>0.76536592971405404</v>
      </c>
      <c r="G44" s="331"/>
      <c r="H44" s="31"/>
      <c r="I44" s="31"/>
    </row>
    <row r="45" spans="2:52" s="10" customFormat="1" ht="15.75">
      <c r="B45" s="27">
        <v>2011</v>
      </c>
      <c r="C45" s="23">
        <v>0.70099999999999996</v>
      </c>
      <c r="D45" s="23">
        <v>0.94597329585382994</v>
      </c>
      <c r="E45" s="24">
        <f t="shared" si="2"/>
        <v>0.24497329585382999</v>
      </c>
      <c r="F45" s="25">
        <f t="shared" si="3"/>
        <v>0.74103571746946773</v>
      </c>
      <c r="G45" s="331"/>
      <c r="H45" s="31"/>
      <c r="I45" s="31"/>
    </row>
    <row r="46" spans="2:52" s="10" customFormat="1" ht="15.75">
      <c r="B46" s="27">
        <v>2012</v>
      </c>
      <c r="C46" s="23">
        <v>0.81599999999999995</v>
      </c>
      <c r="D46" s="23">
        <v>0.97959183673469397</v>
      </c>
      <c r="E46" s="24">
        <f t="shared" si="2"/>
        <v>0.16359183673469402</v>
      </c>
      <c r="F46" s="25">
        <f t="shared" si="3"/>
        <v>0.83299999999999985</v>
      </c>
      <c r="G46" s="331"/>
      <c r="H46" s="31" t="s">
        <v>29</v>
      </c>
      <c r="I46" s="31"/>
    </row>
    <row r="47" spans="2:52" s="10" customFormat="1" ht="15.75">
      <c r="B47" s="27">
        <v>2013</v>
      </c>
      <c r="C47" s="23">
        <v>0.77100000000000002</v>
      </c>
      <c r="D47" s="23">
        <v>0.98200100000000001</v>
      </c>
      <c r="E47" s="24">
        <f t="shared" si="2"/>
        <v>0.21100099999999999</v>
      </c>
      <c r="F47" s="25">
        <f t="shared" si="3"/>
        <v>0.78513158336905975</v>
      </c>
      <c r="G47" s="331"/>
      <c r="H47" s="31"/>
      <c r="I47" s="31"/>
    </row>
    <row r="48" spans="2:52" s="10" customFormat="1" ht="15.75">
      <c r="B48" s="27">
        <v>2014</v>
      </c>
      <c r="C48" s="23">
        <v>0.79600000000000004</v>
      </c>
      <c r="D48" s="23">
        <v>0.98199999999999998</v>
      </c>
      <c r="E48" s="24">
        <f t="shared" si="2"/>
        <v>0.18599999999999994</v>
      </c>
      <c r="F48" s="26">
        <f t="shared" si="3"/>
        <v>0.81059063136456222</v>
      </c>
      <c r="G48" s="331"/>
      <c r="H48" s="31"/>
      <c r="I48" s="31"/>
    </row>
    <row r="49" spans="2:9" s="10" customFormat="1" ht="15.75">
      <c r="B49" s="27">
        <v>2015</v>
      </c>
      <c r="C49" s="23">
        <v>0.82199999999999995</v>
      </c>
      <c r="D49" s="23">
        <v>0.98099999999999998</v>
      </c>
      <c r="E49" s="24">
        <f t="shared" si="2"/>
        <v>0.15900000000000003</v>
      </c>
      <c r="F49" s="26">
        <f t="shared" si="3"/>
        <v>0.8379204892966361</v>
      </c>
      <c r="G49" s="331"/>
      <c r="H49" s="31"/>
      <c r="I49" s="31"/>
    </row>
    <row r="50" spans="2:9" s="10" customFormat="1" ht="15.75">
      <c r="B50" s="27">
        <v>2016</v>
      </c>
      <c r="C50" s="28">
        <v>0.90500000000000003</v>
      </c>
      <c r="D50" s="28">
        <v>0.96199999999999997</v>
      </c>
      <c r="E50" s="24">
        <f t="shared" si="2"/>
        <v>5.699999999999994E-2</v>
      </c>
      <c r="F50" s="29">
        <f t="shared" si="3"/>
        <v>0.94074844074844077</v>
      </c>
      <c r="G50" s="331"/>
      <c r="H50" s="31"/>
      <c r="I50" s="31"/>
    </row>
    <row r="51" spans="2:9" s="10" customFormat="1" ht="15.75">
      <c r="B51" s="27">
        <v>2017</v>
      </c>
      <c r="C51" s="28">
        <v>0.94</v>
      </c>
      <c r="D51" s="28">
        <v>0.93400000000000005</v>
      </c>
      <c r="E51" s="24">
        <f t="shared" si="2"/>
        <v>-5.9999999999998943E-3</v>
      </c>
      <c r="F51" s="29">
        <f>C51/D51</f>
        <v>1.0064239828693788</v>
      </c>
      <c r="G51" s="331"/>
      <c r="H51" s="31"/>
      <c r="I51" s="31"/>
    </row>
    <row r="52" spans="2:9" s="10" customFormat="1">
      <c r="B52" s="16" t="s">
        <v>31</v>
      </c>
      <c r="C52" s="17"/>
      <c r="D52" s="17"/>
      <c r="E52" s="33"/>
      <c r="F52" s="33"/>
      <c r="G52" s="33"/>
      <c r="H52" s="8"/>
      <c r="I52" s="8"/>
    </row>
    <row r="53" spans="2:9" s="10" customFormat="1" ht="28.5" customHeight="1">
      <c r="B53" s="335" t="s">
        <v>32</v>
      </c>
      <c r="C53" s="335"/>
      <c r="D53" s="335"/>
      <c r="E53" s="335"/>
      <c r="F53" s="335"/>
      <c r="G53" s="18"/>
      <c r="H53" s="18"/>
      <c r="I53" s="18"/>
    </row>
    <row r="54" spans="2:9" s="10" customFormat="1" ht="15.75" customHeight="1">
      <c r="B54" s="34" t="s">
        <v>33</v>
      </c>
      <c r="C54" s="17"/>
      <c r="D54" s="17"/>
      <c r="E54" s="17"/>
      <c r="F54" s="18"/>
      <c r="G54" s="33"/>
      <c r="H54" s="18"/>
      <c r="I54" s="18"/>
    </row>
    <row r="55" spans="2:9" s="10" customFormat="1"/>
    <row r="56" spans="2:9" s="10" customFormat="1"/>
    <row r="57" spans="2:9" s="10" customFormat="1">
      <c r="B57" s="311" t="s">
        <v>302</v>
      </c>
      <c r="C57" s="311"/>
      <c r="D57" s="311"/>
      <c r="E57" s="311"/>
      <c r="F57" s="311"/>
      <c r="G57" s="31"/>
      <c r="H57" s="31"/>
    </row>
    <row r="58" spans="2:9" s="10" customFormat="1">
      <c r="B58" s="16"/>
      <c r="C58" s="333" t="s">
        <v>30</v>
      </c>
      <c r="D58" s="333"/>
      <c r="E58" s="333" t="s">
        <v>34</v>
      </c>
      <c r="F58" s="333"/>
      <c r="G58" s="3"/>
      <c r="H58" s="31"/>
    </row>
    <row r="59" spans="2:9" s="10" customFormat="1" ht="30">
      <c r="B59" s="16"/>
      <c r="C59" s="35" t="s">
        <v>35</v>
      </c>
      <c r="D59" s="35" t="s">
        <v>36</v>
      </c>
      <c r="E59" s="35" t="s">
        <v>37</v>
      </c>
      <c r="F59" s="36" t="s">
        <v>38</v>
      </c>
      <c r="G59" s="4" t="s">
        <v>2</v>
      </c>
      <c r="H59" s="41"/>
    </row>
    <row r="60" spans="2:9" s="10" customFormat="1">
      <c r="B60" s="27" t="s">
        <v>19</v>
      </c>
      <c r="C60" s="37">
        <v>681</v>
      </c>
      <c r="D60" s="38">
        <v>37.799999999999997</v>
      </c>
      <c r="E60" s="37">
        <v>5481</v>
      </c>
      <c r="F60" s="38">
        <v>5</v>
      </c>
      <c r="G60" s="39">
        <f>D60/F60</f>
        <v>7.56</v>
      </c>
      <c r="H60" s="41"/>
    </row>
    <row r="61" spans="2:9" s="10" customFormat="1">
      <c r="B61" s="27" t="s">
        <v>20</v>
      </c>
      <c r="C61" s="37">
        <v>684</v>
      </c>
      <c r="D61" s="38">
        <v>37.299999999999997</v>
      </c>
      <c r="E61" s="37">
        <v>5445</v>
      </c>
      <c r="F61" s="38">
        <v>4.9000000000000004</v>
      </c>
      <c r="G61" s="39">
        <f t="shared" ref="G61:G66" si="4">D61/F61</f>
        <v>7.6122448979591821</v>
      </c>
      <c r="H61" s="41"/>
    </row>
    <row r="62" spans="2:9" s="10" customFormat="1">
      <c r="B62" s="27" t="s">
        <v>21</v>
      </c>
      <c r="C62" s="37">
        <v>710</v>
      </c>
      <c r="D62" s="38">
        <v>36.200000000000003</v>
      </c>
      <c r="E62" s="37">
        <v>5690</v>
      </c>
      <c r="F62" s="38">
        <v>4.8</v>
      </c>
      <c r="G62" s="39">
        <f t="shared" si="4"/>
        <v>7.5416666666666679</v>
      </c>
      <c r="H62" s="42"/>
    </row>
    <row r="63" spans="2:9" s="10" customFormat="1">
      <c r="B63" s="27" t="s">
        <v>22</v>
      </c>
      <c r="C63" s="37">
        <v>768</v>
      </c>
      <c r="D63" s="38">
        <v>38.6</v>
      </c>
      <c r="E63" s="37">
        <v>6557</v>
      </c>
      <c r="F63" s="38">
        <v>5.5</v>
      </c>
      <c r="G63" s="39">
        <f t="shared" si="4"/>
        <v>7.0181818181818185</v>
      </c>
      <c r="H63" s="43"/>
    </row>
    <row r="64" spans="2:9" s="10" customFormat="1">
      <c r="B64" s="27" t="s">
        <v>23</v>
      </c>
      <c r="C64" s="37">
        <v>963</v>
      </c>
      <c r="D64" s="38">
        <v>47.7</v>
      </c>
      <c r="E64" s="37">
        <v>7778</v>
      </c>
      <c r="F64" s="38">
        <v>6.4</v>
      </c>
      <c r="G64" s="39">
        <f t="shared" si="4"/>
        <v>7.453125</v>
      </c>
      <c r="H64" s="44"/>
    </row>
    <row r="65" spans="2:9" s="10" customFormat="1">
      <c r="B65" s="27" t="s">
        <v>24</v>
      </c>
      <c r="C65" s="37">
        <v>1048</v>
      </c>
      <c r="D65" s="38">
        <v>51.3</v>
      </c>
      <c r="E65" s="37">
        <v>8957</v>
      </c>
      <c r="F65" s="38">
        <v>7.3</v>
      </c>
      <c r="G65" s="39">
        <f t="shared" si="4"/>
        <v>7.0273972602739727</v>
      </c>
      <c r="H65" s="44"/>
    </row>
    <row r="66" spans="2:9" s="10" customFormat="1">
      <c r="B66" s="27" t="s">
        <v>25</v>
      </c>
      <c r="C66" s="37">
        <v>1249</v>
      </c>
      <c r="D66" s="38">
        <v>60.3</v>
      </c>
      <c r="E66" s="37">
        <v>10145</v>
      </c>
      <c r="F66" s="38">
        <v>8.1</v>
      </c>
      <c r="G66" s="39">
        <f t="shared" si="4"/>
        <v>7.4444444444444446</v>
      </c>
      <c r="H66" s="15"/>
    </row>
    <row r="67" spans="2:9" s="10" customFormat="1">
      <c r="B67" s="27" t="s">
        <v>26</v>
      </c>
      <c r="C67" s="37">
        <v>1415</v>
      </c>
      <c r="D67" s="38">
        <v>67.400000000000006</v>
      </c>
      <c r="E67" s="37">
        <v>11880</v>
      </c>
      <c r="F67" s="38">
        <v>9.4</v>
      </c>
      <c r="G67" s="39">
        <f>D67/F67</f>
        <v>7.1702127659574471</v>
      </c>
      <c r="H67" s="15"/>
    </row>
    <row r="68" spans="2:9" s="10" customFormat="1">
      <c r="B68" s="27" t="s">
        <v>27</v>
      </c>
      <c r="C68" s="185">
        <v>1708</v>
      </c>
      <c r="D68" s="198">
        <v>80.2</v>
      </c>
      <c r="E68" s="185">
        <v>12442</v>
      </c>
      <c r="F68" s="198">
        <v>9.6999999999999993</v>
      </c>
      <c r="G68" s="39">
        <f>D68/F68</f>
        <v>8.2680412371134029</v>
      </c>
      <c r="H68" s="15"/>
    </row>
    <row r="69" spans="2:9" s="10" customFormat="1" ht="21">
      <c r="B69" s="27" t="s">
        <v>39</v>
      </c>
      <c r="C69" s="185">
        <v>1858</v>
      </c>
      <c r="D69" s="198">
        <v>85.9</v>
      </c>
      <c r="E69" s="185">
        <v>13625</v>
      </c>
      <c r="F69" s="198">
        <v>10.1</v>
      </c>
      <c r="G69" s="39">
        <f>D69/F69</f>
        <v>8.5049504950495063</v>
      </c>
      <c r="H69" s="45"/>
    </row>
    <row r="70" spans="2:9" s="10" customFormat="1">
      <c r="B70" s="40" t="s">
        <v>40</v>
      </c>
      <c r="C70" s="41"/>
      <c r="D70" s="41"/>
      <c r="E70" s="41"/>
      <c r="F70" s="31"/>
      <c r="G70" s="31"/>
      <c r="H70" s="31"/>
    </row>
    <row r="71" spans="2:9" s="10" customFormat="1" ht="28.5" customHeight="1">
      <c r="B71" s="334" t="s">
        <v>242</v>
      </c>
      <c r="C71" s="334"/>
      <c r="D71" s="334"/>
      <c r="E71" s="334"/>
      <c r="F71" s="334"/>
      <c r="G71" s="334"/>
      <c r="H71" s="231"/>
      <c r="I71" s="231"/>
    </row>
    <row r="72" spans="2:9" s="10" customFormat="1" ht="31.5" customHeight="1">
      <c r="B72" s="334" t="s">
        <v>41</v>
      </c>
      <c r="C72" s="334"/>
      <c r="D72" s="334"/>
      <c r="E72" s="334"/>
      <c r="F72" s="334"/>
      <c r="G72" s="334"/>
      <c r="H72" s="231"/>
      <c r="I72" s="231"/>
    </row>
    <row r="73" spans="2:9" s="10" customFormat="1"/>
    <row r="74" spans="2:9" s="10" customFormat="1"/>
    <row r="75" spans="2:9" s="10" customFormat="1">
      <c r="B75" s="311" t="s">
        <v>303</v>
      </c>
      <c r="C75" s="311"/>
      <c r="D75" s="311"/>
      <c r="E75" s="311"/>
      <c r="F75" s="31"/>
      <c r="G75" s="31"/>
    </row>
    <row r="76" spans="2:9" s="10" customFormat="1">
      <c r="B76" s="16"/>
      <c r="C76" s="333" t="s">
        <v>30</v>
      </c>
      <c r="D76" s="333"/>
      <c r="E76" s="333" t="s">
        <v>85</v>
      </c>
      <c r="F76" s="333"/>
      <c r="G76" s="3"/>
    </row>
    <row r="77" spans="2:9" s="10" customFormat="1" ht="30" customHeight="1">
      <c r="B77" s="16"/>
      <c r="C77" s="35" t="s">
        <v>244</v>
      </c>
      <c r="D77" s="35" t="s">
        <v>36</v>
      </c>
      <c r="E77" s="35" t="s">
        <v>245</v>
      </c>
      <c r="F77" s="35" t="s">
        <v>36</v>
      </c>
      <c r="G77" s="105" t="s">
        <v>1</v>
      </c>
    </row>
    <row r="78" spans="2:9" s="10" customFormat="1">
      <c r="B78" s="27" t="s">
        <v>19</v>
      </c>
      <c r="C78" s="46">
        <v>660</v>
      </c>
      <c r="D78" s="47">
        <v>34.5</v>
      </c>
      <c r="E78" s="46">
        <v>4396</v>
      </c>
      <c r="F78" s="47">
        <v>3.8</v>
      </c>
      <c r="G78" s="39">
        <f>D78-F78</f>
        <v>30.7</v>
      </c>
    </row>
    <row r="79" spans="2:9" s="10" customFormat="1">
      <c r="B79" s="27" t="s">
        <v>20</v>
      </c>
      <c r="C79" s="46">
        <v>734</v>
      </c>
      <c r="D79" s="47">
        <v>37.700000000000003</v>
      </c>
      <c r="E79" s="46">
        <v>4549</v>
      </c>
      <c r="F79" s="47">
        <v>3.8</v>
      </c>
      <c r="G79" s="39">
        <f t="shared" ref="G79:G85" si="5">D79-F79</f>
        <v>33.900000000000006</v>
      </c>
    </row>
    <row r="80" spans="2:9" s="10" customFormat="1">
      <c r="B80" s="27" t="s">
        <v>21</v>
      </c>
      <c r="C80" s="46">
        <v>816</v>
      </c>
      <c r="D80" s="47">
        <v>41.3</v>
      </c>
      <c r="E80" s="46">
        <v>4553</v>
      </c>
      <c r="F80" s="47">
        <v>3.8</v>
      </c>
      <c r="G80" s="39">
        <f t="shared" si="5"/>
        <v>37.5</v>
      </c>
    </row>
    <row r="81" spans="2:13" s="10" customFormat="1">
      <c r="B81" s="27" t="s">
        <v>22</v>
      </c>
      <c r="C81" s="46">
        <v>877</v>
      </c>
      <c r="D81" s="47">
        <v>43.8</v>
      </c>
      <c r="E81" s="46">
        <v>4701</v>
      </c>
      <c r="F81" s="47">
        <v>3.9</v>
      </c>
      <c r="G81" s="39">
        <f t="shared" si="5"/>
        <v>39.9</v>
      </c>
    </row>
    <row r="82" spans="2:13" s="10" customFormat="1">
      <c r="B82" s="27" t="s">
        <v>23</v>
      </c>
      <c r="C82" s="46">
        <v>1028</v>
      </c>
      <c r="D82" s="47">
        <v>50.5</v>
      </c>
      <c r="E82" s="46">
        <v>5106</v>
      </c>
      <c r="F82" s="47">
        <v>4.2</v>
      </c>
      <c r="G82" s="39">
        <f t="shared" si="5"/>
        <v>46.3</v>
      </c>
    </row>
    <row r="83" spans="2:13" s="10" customFormat="1">
      <c r="B83" s="27" t="s">
        <v>24</v>
      </c>
      <c r="C83" s="46">
        <v>922</v>
      </c>
      <c r="D83" s="47">
        <v>44.9</v>
      </c>
      <c r="E83" s="46">
        <v>5412</v>
      </c>
      <c r="F83" s="47">
        <v>4.4000000000000004</v>
      </c>
      <c r="G83" s="39">
        <f t="shared" si="5"/>
        <v>40.5</v>
      </c>
    </row>
    <row r="84" spans="2:13" s="10" customFormat="1">
      <c r="B84" s="27" t="s">
        <v>25</v>
      </c>
      <c r="C84" s="46">
        <v>1308</v>
      </c>
      <c r="D84" s="47">
        <v>62.7</v>
      </c>
      <c r="E84" s="46">
        <v>6393</v>
      </c>
      <c r="F84" s="47">
        <v>5.0999999999999996</v>
      </c>
      <c r="G84" s="39">
        <f t="shared" si="5"/>
        <v>57.6</v>
      </c>
    </row>
    <row r="85" spans="2:13" s="10" customFormat="1">
      <c r="B85" s="27" t="s">
        <v>26</v>
      </c>
      <c r="C85" s="46">
        <v>1511</v>
      </c>
      <c r="D85" s="47">
        <v>71.5</v>
      </c>
      <c r="E85" s="46">
        <v>7049</v>
      </c>
      <c r="F85" s="47">
        <v>5.6</v>
      </c>
      <c r="G85" s="39">
        <f t="shared" si="5"/>
        <v>65.900000000000006</v>
      </c>
    </row>
    <row r="86" spans="2:13" s="10" customFormat="1">
      <c r="B86" s="27" t="s">
        <v>27</v>
      </c>
      <c r="C86" s="53">
        <v>1876</v>
      </c>
      <c r="D86" s="128">
        <v>87.4</v>
      </c>
      <c r="E86" s="53">
        <v>7821</v>
      </c>
      <c r="F86" s="128">
        <v>6</v>
      </c>
      <c r="G86" s="39">
        <f>D86-F86</f>
        <v>81.400000000000006</v>
      </c>
    </row>
    <row r="87" spans="2:13" s="10" customFormat="1">
      <c r="B87" s="27" t="s">
        <v>39</v>
      </c>
      <c r="C87" s="53">
        <v>2091</v>
      </c>
      <c r="D87" s="128">
        <v>95.9</v>
      </c>
      <c r="E87" s="53">
        <v>8212</v>
      </c>
      <c r="F87" s="128">
        <v>6</v>
      </c>
      <c r="G87" s="39">
        <f>D87-F87</f>
        <v>89.9</v>
      </c>
    </row>
    <row r="88" spans="2:13" s="10" customFormat="1">
      <c r="B88" s="40" t="s">
        <v>40</v>
      </c>
      <c r="C88" s="41"/>
      <c r="D88" s="41"/>
      <c r="E88" s="41"/>
      <c r="F88" s="31"/>
      <c r="G88" s="31"/>
    </row>
    <row r="89" spans="2:13" s="10" customFormat="1">
      <c r="B89" s="40" t="s">
        <v>42</v>
      </c>
      <c r="C89" s="41"/>
      <c r="D89" s="41"/>
      <c r="E89" s="41"/>
      <c r="F89" s="31"/>
      <c r="G89" s="31"/>
    </row>
    <row r="90" spans="2:13" s="10" customFormat="1"/>
    <row r="91" spans="2:13" s="10" customFormat="1"/>
    <row r="92" spans="2:13" s="10" customFormat="1">
      <c r="B92" s="310" t="s">
        <v>304</v>
      </c>
      <c r="C92" s="310"/>
      <c r="D92" s="310"/>
      <c r="E92" s="310"/>
      <c r="F92" s="18"/>
      <c r="G92" s="18"/>
      <c r="H92" s="18"/>
      <c r="I92" s="18"/>
      <c r="J92" s="18"/>
      <c r="K92" s="18"/>
      <c r="L92" s="18"/>
      <c r="M92" s="18"/>
    </row>
    <row r="93" spans="2:13" s="10" customFormat="1" ht="45">
      <c r="B93" s="3" t="s">
        <v>29</v>
      </c>
      <c r="C93" s="35" t="s">
        <v>43</v>
      </c>
      <c r="D93" s="35" t="s">
        <v>305</v>
      </c>
      <c r="E93" s="105" t="s">
        <v>2</v>
      </c>
      <c r="F93" s="48"/>
      <c r="G93" s="15"/>
      <c r="H93" s="15"/>
      <c r="I93" s="15"/>
      <c r="J93" s="15"/>
      <c r="K93" s="15"/>
      <c r="L93" s="15"/>
      <c r="M93" s="15"/>
    </row>
    <row r="94" spans="2:13" s="10" customFormat="1">
      <c r="B94" s="49">
        <v>2009</v>
      </c>
      <c r="C94" s="11">
        <v>0.40200000000000002</v>
      </c>
      <c r="D94" s="11">
        <v>0.11</v>
      </c>
      <c r="E94" s="5">
        <v>3.6545454545454548</v>
      </c>
      <c r="F94" s="48"/>
      <c r="G94" s="8"/>
      <c r="H94" s="15"/>
      <c r="I94" s="15"/>
      <c r="J94" s="15"/>
      <c r="K94" s="15"/>
      <c r="L94" s="15"/>
      <c r="M94" s="15"/>
    </row>
    <row r="95" spans="2:13" s="10" customFormat="1">
      <c r="B95" s="49">
        <v>2010</v>
      </c>
      <c r="C95" s="11">
        <v>0.41099999999999998</v>
      </c>
      <c r="D95" s="11">
        <v>0.112</v>
      </c>
      <c r="E95" s="5">
        <v>3.6696428571428568</v>
      </c>
      <c r="F95" s="48"/>
      <c r="G95" s="8"/>
      <c r="H95" s="15"/>
      <c r="I95" s="15"/>
      <c r="J95" s="15"/>
      <c r="K95" s="15"/>
      <c r="L95" s="15"/>
      <c r="M95" s="15"/>
    </row>
    <row r="96" spans="2:13" s="10" customFormat="1">
      <c r="B96" s="49">
        <v>2011</v>
      </c>
      <c r="C96" s="11">
        <v>0.39500000000000002</v>
      </c>
      <c r="D96" s="11">
        <v>0.111</v>
      </c>
      <c r="E96" s="5">
        <v>3.5585585585585586</v>
      </c>
      <c r="F96" s="48"/>
      <c r="G96" s="8"/>
      <c r="H96" s="15"/>
      <c r="I96" s="15"/>
      <c r="J96" s="15"/>
      <c r="K96" s="15"/>
      <c r="L96" s="15"/>
      <c r="M96" s="15"/>
    </row>
    <row r="97" spans="2:17" s="10" customFormat="1">
      <c r="B97" s="49">
        <v>2012</v>
      </c>
      <c r="C97" s="11">
        <v>0.41399999999999998</v>
      </c>
      <c r="D97" s="11">
        <v>0.107</v>
      </c>
      <c r="E97" s="5">
        <v>3.8691588785046727</v>
      </c>
      <c r="F97" s="8"/>
      <c r="G97" s="8"/>
      <c r="H97" s="15"/>
      <c r="I97" s="15"/>
      <c r="J97" s="15"/>
      <c r="K97" s="15"/>
      <c r="L97" s="15"/>
      <c r="M97" s="15"/>
    </row>
    <row r="98" spans="2:17" s="10" customFormat="1">
      <c r="B98" s="49">
        <v>2013</v>
      </c>
      <c r="C98" s="11">
        <v>0.41699999999999998</v>
      </c>
      <c r="D98" s="11">
        <v>0.10100000000000001</v>
      </c>
      <c r="E98" s="5">
        <v>4.1287128712871279</v>
      </c>
      <c r="F98" s="8"/>
      <c r="G98" s="8"/>
      <c r="H98" s="15"/>
      <c r="I98" s="15"/>
      <c r="J98" s="15"/>
      <c r="K98" s="15"/>
      <c r="L98" s="15"/>
      <c r="M98" s="15"/>
    </row>
    <row r="99" spans="2:17" s="10" customFormat="1">
      <c r="B99" s="49">
        <v>2014</v>
      </c>
      <c r="C99" s="50">
        <v>0.39400000000000002</v>
      </c>
      <c r="D99" s="11">
        <v>9.5000000000000001E-2</v>
      </c>
      <c r="E99" s="5">
        <f>C99/D99</f>
        <v>4.147368421052632</v>
      </c>
      <c r="F99" s="8"/>
      <c r="G99" s="8"/>
      <c r="H99" s="15"/>
      <c r="I99" s="15"/>
      <c r="J99" s="15"/>
      <c r="K99" s="15"/>
      <c r="L99" s="15"/>
      <c r="M99" s="15"/>
    </row>
    <row r="100" spans="2:17" s="10" customFormat="1">
      <c r="B100" s="27">
        <v>2015</v>
      </c>
      <c r="C100" s="51">
        <v>0.38</v>
      </c>
      <c r="D100" s="51">
        <v>0.09</v>
      </c>
      <c r="E100" s="5">
        <f>C100/D100</f>
        <v>4.2222222222222223</v>
      </c>
      <c r="F100" s="8"/>
      <c r="G100" s="8"/>
      <c r="H100" s="15"/>
      <c r="I100" s="15"/>
      <c r="J100" s="15"/>
      <c r="K100" s="15"/>
      <c r="L100" s="15"/>
      <c r="M100" s="15"/>
    </row>
    <row r="101" spans="2:17" s="10" customFormat="1" ht="15.75">
      <c r="B101" s="27">
        <v>2016</v>
      </c>
      <c r="C101" s="28">
        <v>0.36899999999999999</v>
      </c>
      <c r="D101" s="28">
        <v>8.2000000000000003E-2</v>
      </c>
      <c r="E101" s="5">
        <f>C101/D101</f>
        <v>4.5</v>
      </c>
      <c r="F101" s="32"/>
      <c r="G101" s="8"/>
      <c r="H101" s="15"/>
      <c r="I101" s="15"/>
      <c r="J101" s="15"/>
      <c r="K101" s="15"/>
      <c r="L101" s="15"/>
      <c r="M101" s="15"/>
    </row>
    <row r="102" spans="2:17" s="10" customFormat="1">
      <c r="B102" s="16" t="s">
        <v>44</v>
      </c>
      <c r="C102" s="17"/>
      <c r="D102" s="17"/>
      <c r="E102" s="17"/>
      <c r="F102" s="18"/>
      <c r="G102" s="52"/>
      <c r="H102" s="18"/>
      <c r="I102" s="18"/>
      <c r="J102" s="18"/>
      <c r="K102" s="18"/>
      <c r="L102" s="18"/>
      <c r="M102" s="18"/>
    </row>
    <row r="103" spans="2:17" s="10" customFormat="1" ht="60" customHeight="1">
      <c r="B103" s="336" t="s">
        <v>243</v>
      </c>
      <c r="C103" s="336"/>
      <c r="D103" s="336"/>
      <c r="E103" s="336"/>
      <c r="F103" s="69"/>
      <c r="G103" s="69"/>
      <c r="H103" s="69"/>
      <c r="I103" s="69"/>
      <c r="J103" s="69"/>
      <c r="K103" s="69"/>
      <c r="L103" s="69"/>
      <c r="M103" s="69"/>
    </row>
    <row r="104" spans="2:17" s="10" customFormat="1"/>
    <row r="105" spans="2:17" s="10" customFormat="1"/>
    <row r="106" spans="2:17" s="10" customFormat="1">
      <c r="B106" s="310" t="s">
        <v>306</v>
      </c>
      <c r="C106" s="310"/>
      <c r="D106" s="310"/>
      <c r="E106" s="310"/>
      <c r="F106" s="310"/>
      <c r="G106" s="18"/>
      <c r="H106" s="18"/>
      <c r="I106" s="18"/>
      <c r="J106" s="18"/>
      <c r="K106" s="18"/>
      <c r="L106" s="18"/>
      <c r="M106" s="18"/>
      <c r="N106" s="55"/>
      <c r="O106" s="31"/>
      <c r="P106" s="31"/>
      <c r="Q106" s="31"/>
    </row>
    <row r="107" spans="2:17" s="10" customFormat="1" ht="30">
      <c r="B107" s="3"/>
      <c r="C107" s="4" t="s">
        <v>45</v>
      </c>
      <c r="D107" s="4" t="s">
        <v>46</v>
      </c>
      <c r="E107" s="4" t="s">
        <v>47</v>
      </c>
      <c r="F107" s="4" t="s">
        <v>48</v>
      </c>
      <c r="G107" s="4" t="s">
        <v>49</v>
      </c>
      <c r="H107" s="4" t="s">
        <v>50</v>
      </c>
      <c r="I107" s="4" t="s">
        <v>51</v>
      </c>
      <c r="J107" s="4" t="s">
        <v>52</v>
      </c>
      <c r="K107" s="4" t="s">
        <v>53</v>
      </c>
      <c r="L107" s="4" t="s">
        <v>54</v>
      </c>
      <c r="M107" s="54"/>
      <c r="N107" s="54"/>
      <c r="O107" s="54"/>
      <c r="P107" s="31"/>
      <c r="Q107" s="31"/>
    </row>
    <row r="108" spans="2:17" s="10" customFormat="1">
      <c r="B108" s="27" t="s">
        <v>19</v>
      </c>
      <c r="C108" s="46">
        <v>801</v>
      </c>
      <c r="D108" s="46">
        <v>761</v>
      </c>
      <c r="E108" s="46">
        <v>701</v>
      </c>
      <c r="F108" s="46">
        <v>682</v>
      </c>
      <c r="G108" s="46">
        <v>635</v>
      </c>
      <c r="H108" s="46">
        <v>523</v>
      </c>
      <c r="I108" s="46">
        <v>429</v>
      </c>
      <c r="J108" s="46">
        <v>316</v>
      </c>
      <c r="K108" s="46">
        <v>347</v>
      </c>
      <c r="L108" s="46">
        <v>281</v>
      </c>
      <c r="M108" s="54"/>
      <c r="N108" s="54"/>
      <c r="O108" s="54"/>
      <c r="P108" s="54"/>
      <c r="Q108" s="54"/>
    </row>
    <row r="109" spans="2:17" s="10" customFormat="1">
      <c r="B109" s="27" t="s">
        <v>20</v>
      </c>
      <c r="C109" s="46">
        <v>795</v>
      </c>
      <c r="D109" s="46">
        <v>735</v>
      </c>
      <c r="E109" s="46">
        <v>694</v>
      </c>
      <c r="F109" s="46">
        <v>684</v>
      </c>
      <c r="G109" s="46">
        <v>621</v>
      </c>
      <c r="H109" s="46">
        <v>548</v>
      </c>
      <c r="I109" s="46">
        <v>556</v>
      </c>
      <c r="J109" s="46">
        <v>451</v>
      </c>
      <c r="K109" s="46">
        <v>397</v>
      </c>
      <c r="L109" s="46">
        <v>308</v>
      </c>
      <c r="M109" s="54"/>
      <c r="N109" s="54"/>
      <c r="O109" s="54"/>
      <c r="P109" s="54"/>
      <c r="Q109" s="54"/>
    </row>
    <row r="110" spans="2:17" s="10" customFormat="1">
      <c r="B110" s="27" t="s">
        <v>21</v>
      </c>
      <c r="C110" s="46">
        <v>868</v>
      </c>
      <c r="D110" s="46">
        <v>797</v>
      </c>
      <c r="E110" s="46">
        <v>754</v>
      </c>
      <c r="F110" s="46">
        <v>760</v>
      </c>
      <c r="G110" s="46">
        <v>730</v>
      </c>
      <c r="H110" s="46">
        <v>579</v>
      </c>
      <c r="I110" s="46">
        <v>530</v>
      </c>
      <c r="J110" s="46">
        <v>454</v>
      </c>
      <c r="K110" s="46">
        <v>435</v>
      </c>
      <c r="L110" s="46">
        <v>346</v>
      </c>
      <c r="M110" s="54"/>
      <c r="N110" s="54"/>
      <c r="O110" s="54"/>
      <c r="P110" s="54"/>
      <c r="Q110" s="54"/>
    </row>
    <row r="111" spans="2:17" s="10" customFormat="1">
      <c r="B111" s="27" t="s">
        <v>22</v>
      </c>
      <c r="C111" s="46">
        <v>949</v>
      </c>
      <c r="D111" s="46">
        <v>903</v>
      </c>
      <c r="E111" s="46">
        <v>831</v>
      </c>
      <c r="F111" s="46">
        <v>791</v>
      </c>
      <c r="G111" s="46">
        <v>757</v>
      </c>
      <c r="H111" s="46">
        <v>604</v>
      </c>
      <c r="I111" s="46">
        <v>596</v>
      </c>
      <c r="J111" s="46">
        <v>495</v>
      </c>
      <c r="K111" s="46">
        <v>447</v>
      </c>
      <c r="L111" s="46">
        <v>388</v>
      </c>
      <c r="M111" s="54"/>
      <c r="N111" s="54"/>
      <c r="O111" s="54"/>
      <c r="P111" s="54"/>
      <c r="Q111" s="54"/>
    </row>
    <row r="112" spans="2:17" s="10" customFormat="1">
      <c r="B112" s="27" t="s">
        <v>55</v>
      </c>
      <c r="C112" s="46">
        <v>1024</v>
      </c>
      <c r="D112" s="46">
        <v>906</v>
      </c>
      <c r="E112" s="46">
        <v>859</v>
      </c>
      <c r="F112" s="46">
        <v>863</v>
      </c>
      <c r="G112" s="46">
        <v>808</v>
      </c>
      <c r="H112" s="46">
        <v>704</v>
      </c>
      <c r="I112" s="46">
        <v>644</v>
      </c>
      <c r="J112" s="46">
        <v>524</v>
      </c>
      <c r="K112" s="46">
        <v>450</v>
      </c>
      <c r="L112" s="46">
        <v>488</v>
      </c>
      <c r="M112" s="54"/>
      <c r="N112" s="54"/>
      <c r="O112" s="54"/>
      <c r="P112" s="54"/>
      <c r="Q112" s="54"/>
    </row>
    <row r="113" spans="2:17" s="10" customFormat="1">
      <c r="B113" s="27" t="s">
        <v>24</v>
      </c>
      <c r="C113" s="46">
        <v>1090</v>
      </c>
      <c r="D113" s="46">
        <v>956</v>
      </c>
      <c r="E113" s="46">
        <v>918</v>
      </c>
      <c r="F113" s="46">
        <v>875</v>
      </c>
      <c r="G113" s="46">
        <v>836</v>
      </c>
      <c r="H113" s="46">
        <v>703</v>
      </c>
      <c r="I113" s="46">
        <v>671</v>
      </c>
      <c r="J113" s="46">
        <v>537</v>
      </c>
      <c r="K113" s="46">
        <v>555</v>
      </c>
      <c r="L113" s="46">
        <v>507</v>
      </c>
      <c r="M113" s="54"/>
      <c r="N113" s="54"/>
      <c r="O113" s="54"/>
      <c r="P113" s="54"/>
      <c r="Q113" s="54"/>
    </row>
    <row r="114" spans="2:17" s="10" customFormat="1">
      <c r="B114" s="27" t="s">
        <v>25</v>
      </c>
      <c r="C114" s="46">
        <v>1068</v>
      </c>
      <c r="D114" s="46">
        <v>908</v>
      </c>
      <c r="E114" s="46">
        <v>946</v>
      </c>
      <c r="F114" s="46">
        <v>949</v>
      </c>
      <c r="G114" s="46">
        <v>920</v>
      </c>
      <c r="H114" s="46">
        <v>739</v>
      </c>
      <c r="I114" s="46">
        <v>697</v>
      </c>
      <c r="J114" s="46">
        <v>568</v>
      </c>
      <c r="K114" s="46">
        <v>548</v>
      </c>
      <c r="L114" s="46">
        <v>509</v>
      </c>
      <c r="M114" s="54"/>
      <c r="N114" s="54"/>
      <c r="O114" s="54"/>
      <c r="P114" s="54"/>
      <c r="Q114" s="54"/>
    </row>
    <row r="115" spans="2:17" s="10" customFormat="1">
      <c r="B115" s="27" t="s">
        <v>26</v>
      </c>
      <c r="C115" s="46">
        <v>1171</v>
      </c>
      <c r="D115" s="46">
        <v>1043</v>
      </c>
      <c r="E115" s="46">
        <v>1029</v>
      </c>
      <c r="F115" s="46">
        <v>1003</v>
      </c>
      <c r="G115" s="46">
        <v>961</v>
      </c>
      <c r="H115" s="46">
        <v>828</v>
      </c>
      <c r="I115" s="46">
        <v>804</v>
      </c>
      <c r="J115" s="46">
        <v>691</v>
      </c>
      <c r="K115" s="46">
        <v>669</v>
      </c>
      <c r="L115" s="46">
        <v>556</v>
      </c>
      <c r="M115" s="54"/>
      <c r="N115" s="54"/>
      <c r="O115" s="54"/>
      <c r="P115" s="54"/>
      <c r="Q115" s="54"/>
    </row>
    <row r="116" spans="2:17" s="10" customFormat="1">
      <c r="B116" s="27" t="s">
        <v>27</v>
      </c>
      <c r="C116" s="53">
        <v>1186</v>
      </c>
      <c r="D116" s="53">
        <v>1047</v>
      </c>
      <c r="E116" s="53">
        <v>1039</v>
      </c>
      <c r="F116" s="53">
        <v>1001</v>
      </c>
      <c r="G116" s="53">
        <v>945</v>
      </c>
      <c r="H116" s="53">
        <v>823</v>
      </c>
      <c r="I116" s="53">
        <v>754</v>
      </c>
      <c r="J116" s="53">
        <v>657</v>
      </c>
      <c r="K116" s="53">
        <v>639</v>
      </c>
      <c r="L116" s="53">
        <v>525</v>
      </c>
      <c r="M116" s="56"/>
      <c r="N116" s="54"/>
      <c r="O116" s="54"/>
      <c r="P116" s="54"/>
      <c r="Q116" s="54"/>
    </row>
    <row r="117" spans="2:17" s="10" customFormat="1">
      <c r="B117" s="27" t="s">
        <v>39</v>
      </c>
      <c r="C117" s="53">
        <v>1190</v>
      </c>
      <c r="D117" s="53">
        <v>1089</v>
      </c>
      <c r="E117" s="53">
        <v>1062</v>
      </c>
      <c r="F117" s="53">
        <v>1069</v>
      </c>
      <c r="G117" s="53">
        <v>1023</v>
      </c>
      <c r="H117" s="53">
        <v>867</v>
      </c>
      <c r="I117" s="53">
        <v>864</v>
      </c>
      <c r="J117" s="53">
        <v>765</v>
      </c>
      <c r="K117" s="53">
        <v>715</v>
      </c>
      <c r="L117" s="53">
        <v>677</v>
      </c>
      <c r="M117" s="56"/>
      <c r="N117" s="54"/>
      <c r="O117" s="54"/>
      <c r="P117" s="54"/>
      <c r="Q117" s="54"/>
    </row>
    <row r="118" spans="2:17" s="10" customFormat="1">
      <c r="B118" s="54" t="s">
        <v>56</v>
      </c>
      <c r="C118" s="16"/>
      <c r="D118" s="16"/>
      <c r="E118" s="16"/>
      <c r="F118" s="16"/>
      <c r="G118" s="16"/>
      <c r="H118" s="16"/>
      <c r="I118" s="16"/>
      <c r="J118" s="16"/>
      <c r="K118" s="16"/>
      <c r="L118" s="16"/>
      <c r="M118" s="16"/>
      <c r="N118" s="54"/>
      <c r="O118" s="54"/>
      <c r="P118" s="54"/>
      <c r="Q118" s="54"/>
    </row>
    <row r="119" spans="2:17" s="10" customFormat="1">
      <c r="B119" s="54" t="s">
        <v>313</v>
      </c>
      <c r="C119" s="16"/>
      <c r="D119" s="16"/>
      <c r="E119" s="16"/>
      <c r="F119" s="16"/>
      <c r="G119" s="16"/>
      <c r="H119" s="16"/>
      <c r="I119" s="16"/>
      <c r="J119" s="16"/>
      <c r="K119" s="16"/>
      <c r="L119" s="16"/>
      <c r="M119" s="16"/>
      <c r="N119" s="54"/>
      <c r="O119" s="54"/>
      <c r="P119" s="54"/>
      <c r="Q119" s="54"/>
    </row>
    <row r="120" spans="2:17" s="10" customFormat="1">
      <c r="B120" s="54" t="s">
        <v>314</v>
      </c>
      <c r="C120" s="16"/>
      <c r="D120" s="16"/>
      <c r="E120" s="16"/>
      <c r="F120" s="16"/>
      <c r="G120" s="16"/>
      <c r="H120" s="16"/>
      <c r="I120" s="16"/>
      <c r="J120" s="16"/>
      <c r="K120" s="16"/>
      <c r="L120" s="16"/>
      <c r="M120" s="16"/>
      <c r="N120" s="54"/>
      <c r="O120" s="54"/>
      <c r="P120" s="54"/>
      <c r="Q120" s="54"/>
    </row>
    <row r="121" spans="2:17" s="10" customFormat="1">
      <c r="B121" s="54"/>
      <c r="C121" s="16"/>
      <c r="D121" s="16"/>
      <c r="E121" s="16"/>
      <c r="F121" s="16"/>
      <c r="G121" s="16"/>
      <c r="H121" s="16"/>
      <c r="I121" s="16"/>
      <c r="J121" s="16"/>
      <c r="K121" s="16"/>
      <c r="L121" s="16"/>
      <c r="M121" s="16"/>
      <c r="N121" s="54"/>
      <c r="O121" s="54"/>
      <c r="P121" s="54"/>
      <c r="Q121" s="54"/>
    </row>
    <row r="122" spans="2:17" s="10" customFormat="1">
      <c r="B122" s="16"/>
      <c r="C122" s="16"/>
      <c r="D122" s="16"/>
      <c r="E122" s="16"/>
      <c r="F122" s="16"/>
      <c r="G122" s="16"/>
      <c r="H122" s="16"/>
      <c r="I122" s="16"/>
      <c r="J122" s="16"/>
      <c r="K122" s="16"/>
      <c r="L122" s="16"/>
      <c r="M122" s="16"/>
      <c r="N122" s="54"/>
      <c r="O122" s="54"/>
      <c r="P122" s="54"/>
      <c r="Q122" s="54"/>
    </row>
    <row r="123" spans="2:17" s="10" customFormat="1">
      <c r="B123" s="310" t="s">
        <v>307</v>
      </c>
      <c r="C123" s="310"/>
      <c r="D123" s="310"/>
      <c r="E123" s="310"/>
      <c r="F123" s="310"/>
      <c r="G123" s="18"/>
      <c r="H123" s="18"/>
      <c r="I123" s="18"/>
      <c r="J123" s="18"/>
      <c r="K123" s="18"/>
      <c r="L123" s="18"/>
      <c r="M123" s="15"/>
      <c r="N123" s="15"/>
      <c r="O123" s="15"/>
      <c r="P123" s="15"/>
      <c r="Q123" s="15"/>
    </row>
    <row r="124" spans="2:17" s="10" customFormat="1" ht="30">
      <c r="B124" s="3"/>
      <c r="C124" s="4" t="s">
        <v>57</v>
      </c>
      <c r="D124" s="4" t="s">
        <v>58</v>
      </c>
      <c r="E124" s="183" t="s">
        <v>59</v>
      </c>
      <c r="F124" s="183" t="s">
        <v>60</v>
      </c>
      <c r="G124" s="183" t="s">
        <v>61</v>
      </c>
      <c r="H124" s="183" t="s">
        <v>62</v>
      </c>
      <c r="I124" s="183" t="s">
        <v>63</v>
      </c>
      <c r="J124" s="183" t="s">
        <v>64</v>
      </c>
      <c r="K124" s="183" t="s">
        <v>65</v>
      </c>
      <c r="L124" s="183" t="s">
        <v>66</v>
      </c>
      <c r="M124" s="54"/>
      <c r="N124" s="54"/>
      <c r="O124" s="54"/>
      <c r="P124" s="54"/>
      <c r="Q124" s="54"/>
    </row>
    <row r="125" spans="2:17" s="10" customFormat="1">
      <c r="B125" s="27" t="s">
        <v>19</v>
      </c>
      <c r="C125" s="172">
        <v>0.91299999999999992</v>
      </c>
      <c r="D125" s="172">
        <v>0.86799999999999999</v>
      </c>
      <c r="E125" s="172">
        <v>0.79900000000000004</v>
      </c>
      <c r="F125" s="172">
        <v>0.77800000000000002</v>
      </c>
      <c r="G125" s="172">
        <v>0.72400000000000009</v>
      </c>
      <c r="H125" s="172">
        <v>0.61199999999999999</v>
      </c>
      <c r="I125" s="172">
        <v>0.502</v>
      </c>
      <c r="J125" s="172">
        <v>0.39799999999999996</v>
      </c>
      <c r="K125" s="172">
        <v>0.46</v>
      </c>
      <c r="L125" s="172">
        <v>0.40299999999999997</v>
      </c>
      <c r="M125" s="54"/>
      <c r="N125" s="54"/>
      <c r="O125" s="54"/>
      <c r="P125" s="54"/>
      <c r="Q125" s="54"/>
    </row>
    <row r="126" spans="2:17" s="10" customFormat="1">
      <c r="B126" s="27" t="s">
        <v>20</v>
      </c>
      <c r="C126" s="172">
        <v>0.89700000000000002</v>
      </c>
      <c r="D126" s="172">
        <v>0.83</v>
      </c>
      <c r="E126" s="172">
        <v>0.78299999999999992</v>
      </c>
      <c r="F126" s="172">
        <v>0.77200000000000002</v>
      </c>
      <c r="G126" s="172">
        <v>0.70099999999999996</v>
      </c>
      <c r="H126" s="172">
        <v>0.58700000000000008</v>
      </c>
      <c r="I126" s="172">
        <v>0.59599999999999997</v>
      </c>
      <c r="J126" s="172">
        <v>0.496</v>
      </c>
      <c r="K126" s="172">
        <v>0.47399999999999998</v>
      </c>
      <c r="L126" s="172">
        <v>0.39600000000000002</v>
      </c>
      <c r="M126" s="54"/>
      <c r="N126" s="54"/>
      <c r="O126" s="54"/>
      <c r="P126" s="54"/>
      <c r="Q126" s="54"/>
    </row>
    <row r="127" spans="2:17" s="10" customFormat="1">
      <c r="B127" s="27" t="s">
        <v>21</v>
      </c>
      <c r="C127" s="172">
        <v>0.94299999999999995</v>
      </c>
      <c r="D127" s="172">
        <v>0.86599999999999999</v>
      </c>
      <c r="E127" s="172">
        <v>0.82</v>
      </c>
      <c r="F127" s="172">
        <v>0.82599999999999996</v>
      </c>
      <c r="G127" s="172">
        <v>0.79299999999999993</v>
      </c>
      <c r="H127" s="172">
        <v>0.623</v>
      </c>
      <c r="I127" s="172">
        <v>0.57100000000000006</v>
      </c>
      <c r="J127" s="172">
        <v>0.47600000000000003</v>
      </c>
      <c r="K127" s="172">
        <v>0.44799999999999995</v>
      </c>
      <c r="L127" s="172">
        <v>0.43799999999999994</v>
      </c>
      <c r="M127" s="54"/>
      <c r="N127" s="54"/>
      <c r="O127" s="54"/>
      <c r="P127" s="54"/>
      <c r="Q127" s="54"/>
    </row>
    <row r="128" spans="2:17" s="10" customFormat="1">
      <c r="B128" s="27" t="s">
        <v>22</v>
      </c>
      <c r="C128" s="172">
        <v>0.996</v>
      </c>
      <c r="D128" s="172">
        <v>0.94799999999999995</v>
      </c>
      <c r="E128" s="172">
        <v>0.872</v>
      </c>
      <c r="F128" s="172">
        <v>0.83</v>
      </c>
      <c r="G128" s="172">
        <v>0.79400000000000004</v>
      </c>
      <c r="H128" s="172">
        <v>0.627</v>
      </c>
      <c r="I128" s="172">
        <v>0.61899999999999999</v>
      </c>
      <c r="J128" s="172">
        <v>0.52900000000000003</v>
      </c>
      <c r="K128" s="172">
        <v>0.49700000000000005</v>
      </c>
      <c r="L128" s="172">
        <v>0.45299999999999996</v>
      </c>
      <c r="M128" s="54"/>
      <c r="N128" s="54"/>
      <c r="O128" s="54"/>
      <c r="P128" s="54"/>
      <c r="Q128" s="54"/>
    </row>
    <row r="129" spans="2:17" s="10" customFormat="1">
      <c r="B129" s="27" t="s">
        <v>55</v>
      </c>
      <c r="C129" s="172">
        <v>1.008</v>
      </c>
      <c r="D129" s="172">
        <v>0.89200000000000002</v>
      </c>
      <c r="E129" s="172">
        <v>0.84499999999999997</v>
      </c>
      <c r="F129" s="172">
        <v>0.84900000000000009</v>
      </c>
      <c r="G129" s="172">
        <v>0.79500000000000004</v>
      </c>
      <c r="H129" s="172">
        <v>0.68500000000000005</v>
      </c>
      <c r="I129" s="172">
        <v>0.627</v>
      </c>
      <c r="J129" s="172">
        <v>0.51600000000000001</v>
      </c>
      <c r="K129" s="172">
        <v>0.45399999999999996</v>
      </c>
      <c r="L129" s="172">
        <v>0.51600000000000001</v>
      </c>
      <c r="M129" s="54"/>
      <c r="N129" s="54"/>
      <c r="O129" s="54"/>
      <c r="P129" s="54"/>
      <c r="Q129" s="54"/>
    </row>
    <row r="130" spans="2:17" s="10" customFormat="1">
      <c r="B130" s="27" t="s">
        <v>24</v>
      </c>
      <c r="C130" s="172">
        <v>0.98199999999999998</v>
      </c>
      <c r="D130" s="172">
        <v>0.86099999999999999</v>
      </c>
      <c r="E130" s="172">
        <v>0.82700000000000007</v>
      </c>
      <c r="F130" s="172">
        <v>0.78799999999999992</v>
      </c>
      <c r="G130" s="172">
        <v>0.753</v>
      </c>
      <c r="H130" s="172">
        <v>0.64300000000000002</v>
      </c>
      <c r="I130" s="172">
        <v>0.61399999999999999</v>
      </c>
      <c r="J130" s="172">
        <v>0.50700000000000001</v>
      </c>
      <c r="K130" s="172">
        <v>0.53299999999999992</v>
      </c>
      <c r="L130" s="172">
        <v>0.52200000000000002</v>
      </c>
      <c r="M130" s="54"/>
      <c r="N130" s="54"/>
      <c r="O130" s="54"/>
      <c r="P130" s="54"/>
      <c r="Q130" s="54"/>
    </row>
    <row r="131" spans="2:17" s="10" customFormat="1">
      <c r="B131" s="27" t="s">
        <v>25</v>
      </c>
      <c r="C131" s="172">
        <v>0.94799999999999995</v>
      </c>
      <c r="D131" s="172">
        <v>0.87</v>
      </c>
      <c r="E131" s="172">
        <v>0.83900000000000008</v>
      </c>
      <c r="F131" s="172">
        <v>0.84200000000000008</v>
      </c>
      <c r="G131" s="172">
        <v>0.81599999999999995</v>
      </c>
      <c r="H131" s="172">
        <v>0.64</v>
      </c>
      <c r="I131" s="172">
        <v>0.60299999999999998</v>
      </c>
      <c r="J131" s="172">
        <v>0.499</v>
      </c>
      <c r="K131" s="172">
        <v>0.501</v>
      </c>
      <c r="L131" s="172">
        <v>0.49099999999999999</v>
      </c>
      <c r="M131" s="54"/>
      <c r="N131" s="54"/>
      <c r="O131" s="54"/>
      <c r="P131" s="54"/>
      <c r="Q131" s="54"/>
    </row>
    <row r="132" spans="2:17" s="10" customFormat="1">
      <c r="B132" s="27" t="s">
        <v>26</v>
      </c>
      <c r="C132" s="172">
        <v>0.96099999999999997</v>
      </c>
      <c r="D132" s="172">
        <v>0.85599999999999998</v>
      </c>
      <c r="E132" s="172">
        <v>0.84400000000000008</v>
      </c>
      <c r="F132" s="172">
        <v>0.82299999999999995</v>
      </c>
      <c r="G132" s="172">
        <v>0.78799999999999992</v>
      </c>
      <c r="H132" s="172">
        <v>0.68400000000000005</v>
      </c>
      <c r="I132" s="172">
        <v>0.66400000000000003</v>
      </c>
      <c r="J132" s="172">
        <v>0.57399999999999995</v>
      </c>
      <c r="K132" s="172">
        <v>0.55500000000000005</v>
      </c>
      <c r="L132" s="172">
        <v>0.51200000000000001</v>
      </c>
      <c r="M132" s="54"/>
      <c r="N132" s="54"/>
      <c r="O132" s="54"/>
      <c r="P132" s="54"/>
      <c r="Q132" s="54"/>
    </row>
    <row r="133" spans="2:17" s="10" customFormat="1">
      <c r="B133" s="27" t="s">
        <v>27</v>
      </c>
      <c r="C133" s="173">
        <v>0.877</v>
      </c>
      <c r="D133" s="173">
        <v>0.77400000000000002</v>
      </c>
      <c r="E133" s="173">
        <v>0.76800000000000002</v>
      </c>
      <c r="F133" s="173">
        <v>0.74</v>
      </c>
      <c r="G133" s="173">
        <v>0.69900000000000007</v>
      </c>
      <c r="H133" s="173">
        <v>0.623</v>
      </c>
      <c r="I133" s="173">
        <v>0.56999999999999995</v>
      </c>
      <c r="J133" s="173">
        <v>0.51100000000000001</v>
      </c>
      <c r="K133" s="173">
        <v>0.499</v>
      </c>
      <c r="L133" s="173">
        <v>0.42799999999999999</v>
      </c>
      <c r="M133" s="54"/>
      <c r="N133" s="54"/>
      <c r="O133" s="54"/>
      <c r="P133" s="54"/>
      <c r="Q133" s="54"/>
    </row>
    <row r="134" spans="2:17" s="10" customFormat="1">
      <c r="B134" s="27" t="s">
        <v>39</v>
      </c>
      <c r="C134" s="173">
        <v>0.99199999999999999</v>
      </c>
      <c r="D134" s="173">
        <v>0.90800000000000003</v>
      </c>
      <c r="E134" s="173">
        <v>0.88500000000000001</v>
      </c>
      <c r="F134" s="173">
        <v>0.89100000000000001</v>
      </c>
      <c r="G134" s="173">
        <v>0.85299999999999998</v>
      </c>
      <c r="H134" s="173">
        <v>0.70699999999999996</v>
      </c>
      <c r="I134" s="173">
        <v>0.70399999999999996</v>
      </c>
      <c r="J134" s="173">
        <v>0.61299999999999999</v>
      </c>
      <c r="K134" s="173">
        <v>0.57499999999999996</v>
      </c>
      <c r="L134" s="173">
        <v>0.56399999999999995</v>
      </c>
      <c r="M134" s="54"/>
      <c r="N134" s="54"/>
      <c r="O134" s="54"/>
      <c r="P134" s="54"/>
      <c r="Q134" s="54"/>
    </row>
    <row r="135" spans="2:17" s="10" customFormat="1">
      <c r="B135" s="54" t="s">
        <v>56</v>
      </c>
      <c r="C135" s="16"/>
      <c r="D135" s="16"/>
      <c r="E135" s="16"/>
      <c r="F135" s="16"/>
      <c r="G135" s="16"/>
      <c r="H135" s="16"/>
      <c r="I135" s="16"/>
      <c r="J135" s="16"/>
      <c r="K135" s="16"/>
      <c r="L135" s="16"/>
      <c r="M135" s="16"/>
      <c r="N135" s="54"/>
      <c r="O135" s="54"/>
      <c r="P135" s="54"/>
      <c r="Q135" s="54"/>
    </row>
    <row r="136" spans="2:17" s="10" customFormat="1">
      <c r="B136" s="54" t="s">
        <v>313</v>
      </c>
      <c r="C136" s="16"/>
      <c r="D136" s="16"/>
      <c r="E136" s="16"/>
      <c r="F136" s="16"/>
      <c r="G136" s="16"/>
      <c r="H136" s="16"/>
      <c r="I136" s="16"/>
      <c r="J136" s="16"/>
      <c r="K136" s="16"/>
      <c r="L136" s="16"/>
      <c r="M136" s="16"/>
      <c r="N136" s="54"/>
      <c r="O136" s="54"/>
      <c r="P136" s="54"/>
      <c r="Q136" s="54"/>
    </row>
    <row r="137" spans="2:17" s="10" customFormat="1">
      <c r="B137" s="54" t="s">
        <v>314</v>
      </c>
      <c r="C137" s="16"/>
      <c r="D137" s="16"/>
      <c r="E137" s="16"/>
      <c r="F137" s="16"/>
      <c r="G137" s="16"/>
      <c r="H137" s="16"/>
      <c r="I137" s="16"/>
      <c r="J137" s="16"/>
      <c r="K137" s="16"/>
      <c r="L137" s="16"/>
      <c r="M137" s="16"/>
      <c r="N137" s="54"/>
      <c r="O137" s="54"/>
      <c r="P137" s="54"/>
      <c r="Q137" s="54"/>
    </row>
    <row r="138" spans="2:17" s="10" customFormat="1">
      <c r="B138" s="232"/>
      <c r="C138" s="214"/>
      <c r="D138" s="214"/>
      <c r="E138" s="214"/>
      <c r="F138" s="214"/>
      <c r="G138" s="214"/>
      <c r="H138" s="214"/>
      <c r="I138" s="214"/>
      <c r="J138" s="214"/>
      <c r="K138" s="214"/>
      <c r="L138" s="214"/>
      <c r="M138" s="54"/>
      <c r="N138" s="54"/>
      <c r="O138" s="54"/>
      <c r="P138" s="54"/>
      <c r="Q138" s="54"/>
    </row>
    <row r="139" spans="2:17" s="10" customFormat="1">
      <c r="B139" s="16"/>
      <c r="C139" s="57"/>
      <c r="D139" s="57"/>
      <c r="E139" s="57"/>
      <c r="F139" s="57"/>
      <c r="G139" s="57"/>
      <c r="H139" s="57"/>
      <c r="I139" s="57"/>
      <c r="J139" s="57"/>
      <c r="K139" s="57"/>
      <c r="L139" s="57"/>
      <c r="M139" s="54"/>
      <c r="N139" s="54"/>
      <c r="O139" s="54"/>
      <c r="P139" s="54"/>
      <c r="Q139" s="54"/>
    </row>
    <row r="140" spans="2:17" s="10" customFormat="1">
      <c r="B140" s="310" t="s">
        <v>315</v>
      </c>
      <c r="C140" s="310"/>
      <c r="D140" s="310"/>
      <c r="E140" s="310"/>
      <c r="F140" s="310"/>
      <c r="G140" s="18"/>
      <c r="H140" s="18"/>
      <c r="I140" s="18"/>
      <c r="J140" s="18"/>
      <c r="K140" s="18"/>
      <c r="L140" s="18"/>
      <c r="M140" s="18"/>
      <c r="N140" s="55"/>
      <c r="O140" s="15"/>
      <c r="P140" s="31"/>
      <c r="Q140" s="31"/>
    </row>
    <row r="141" spans="2:17" s="10" customFormat="1" ht="30">
      <c r="B141" s="3"/>
      <c r="C141" s="4" t="s">
        <v>57</v>
      </c>
      <c r="D141" s="4" t="s">
        <v>58</v>
      </c>
      <c r="E141" s="183" t="s">
        <v>59</v>
      </c>
      <c r="F141" s="183" t="s">
        <v>60</v>
      </c>
      <c r="G141" s="183" t="s">
        <v>61</v>
      </c>
      <c r="H141" s="183" t="s">
        <v>62</v>
      </c>
      <c r="I141" s="183" t="s">
        <v>63</v>
      </c>
      <c r="J141" s="183" t="s">
        <v>64</v>
      </c>
      <c r="K141" s="183" t="s">
        <v>65</v>
      </c>
      <c r="L141" s="183" t="s">
        <v>66</v>
      </c>
      <c r="M141" s="54"/>
      <c r="N141" s="54"/>
      <c r="O141" s="54"/>
      <c r="P141" s="54"/>
      <c r="Q141" s="54"/>
    </row>
    <row r="142" spans="2:17" s="10" customFormat="1">
      <c r="B142" s="27" t="s">
        <v>22</v>
      </c>
      <c r="C142" s="178">
        <v>1.001381059751973</v>
      </c>
      <c r="D142" s="178">
        <v>0.97608511837655021</v>
      </c>
      <c r="E142" s="178">
        <v>0.96765783540022543</v>
      </c>
      <c r="F142" s="178">
        <v>0.96266910935738448</v>
      </c>
      <c r="G142" s="178">
        <v>0.93651352874859073</v>
      </c>
      <c r="H142" s="178">
        <v>0.84954767449048985</v>
      </c>
      <c r="I142" s="178">
        <v>0.81869199964281048</v>
      </c>
      <c r="J142" s="178">
        <v>0.71479768473439365</v>
      </c>
      <c r="K142" s="178">
        <v>0.68876847694050525</v>
      </c>
      <c r="L142" s="178">
        <v>0.62772355723229178</v>
      </c>
      <c r="M142" s="54"/>
      <c r="N142" s="54"/>
      <c r="O142" s="54"/>
      <c r="P142" s="54"/>
      <c r="Q142" s="54"/>
    </row>
    <row r="143" spans="2:17" s="10" customFormat="1">
      <c r="B143" s="27" t="s">
        <v>55</v>
      </c>
      <c r="C143" s="178">
        <v>1.0026919923476361</v>
      </c>
      <c r="D143" s="178">
        <v>0.97010112052473341</v>
      </c>
      <c r="E143" s="178">
        <v>0.96392456955452299</v>
      </c>
      <c r="F143" s="178">
        <v>0.95207707023776988</v>
      </c>
      <c r="G143" s="178">
        <v>0.92708390270565733</v>
      </c>
      <c r="H143" s="178">
        <v>0.83689108198546136</v>
      </c>
      <c r="I143" s="178">
        <v>0.80694490636729543</v>
      </c>
      <c r="J143" s="178">
        <v>0.72615759980695482</v>
      </c>
      <c r="K143" s="178">
        <v>0.70266668443567837</v>
      </c>
      <c r="L143" s="178">
        <v>0.64431835856929354</v>
      </c>
      <c r="M143" s="54"/>
      <c r="N143" s="54"/>
      <c r="O143" s="54"/>
      <c r="P143" s="54"/>
      <c r="Q143" s="54"/>
    </row>
    <row r="144" spans="2:17" s="10" customFormat="1">
      <c r="B144" s="27" t="s">
        <v>24</v>
      </c>
      <c r="C144" s="178">
        <v>1.006339566352352</v>
      </c>
      <c r="D144" s="178">
        <v>0.9687816312396782</v>
      </c>
      <c r="E144" s="178">
        <v>0.96469287731074527</v>
      </c>
      <c r="F144" s="178">
        <v>0.95533003036599018</v>
      </c>
      <c r="G144" s="178">
        <v>0.93577859464066915</v>
      </c>
      <c r="H144" s="178">
        <v>0.8564739709043907</v>
      </c>
      <c r="I144" s="178">
        <v>0.82041440799799537</v>
      </c>
      <c r="J144" s="178">
        <v>0.73713347283659592</v>
      </c>
      <c r="K144" s="178">
        <v>0.70565956646700156</v>
      </c>
      <c r="L144" s="178">
        <v>0.66467336416307876</v>
      </c>
      <c r="M144" s="54"/>
      <c r="N144" s="54"/>
      <c r="O144" s="54"/>
      <c r="P144" s="54"/>
      <c r="Q144" s="54"/>
    </row>
    <row r="145" spans="2:17" s="10" customFormat="1">
      <c r="B145" s="27" t="s">
        <v>25</v>
      </c>
      <c r="C145" s="178">
        <v>1.0101023581065751</v>
      </c>
      <c r="D145" s="178">
        <v>0.97202834532182081</v>
      </c>
      <c r="E145" s="178">
        <v>0.97268226282145387</v>
      </c>
      <c r="F145" s="178">
        <v>0.95985747267559018</v>
      </c>
      <c r="G145" s="178">
        <v>0.93600950182162734</v>
      </c>
      <c r="H145" s="178">
        <v>0.85497534125362729</v>
      </c>
      <c r="I145" s="178">
        <v>0.83427240432536531</v>
      </c>
      <c r="J145" s="178">
        <v>0.74741900918184678</v>
      </c>
      <c r="K145" s="178">
        <v>0.7098435513582233</v>
      </c>
      <c r="L145" s="178">
        <v>0.64903386578942157</v>
      </c>
      <c r="M145" s="54"/>
      <c r="N145" s="54"/>
      <c r="O145" s="54"/>
      <c r="P145" s="54"/>
      <c r="Q145" s="54"/>
    </row>
    <row r="146" spans="2:17" s="10" customFormat="1">
      <c r="B146" s="27" t="s">
        <v>26</v>
      </c>
      <c r="C146" s="178">
        <v>1.0086361953129133</v>
      </c>
      <c r="D146" s="178">
        <v>0.97431624609850287</v>
      </c>
      <c r="E146" s="178">
        <v>0.97161826165158971</v>
      </c>
      <c r="F146" s="178">
        <v>0.9622546685711264</v>
      </c>
      <c r="G146" s="178">
        <v>0.94426810559170504</v>
      </c>
      <c r="H146" s="178">
        <v>0.86429859498449668</v>
      </c>
      <c r="I146" s="178">
        <v>0.83365550524772647</v>
      </c>
      <c r="J146" s="178">
        <v>0.74982400730607512</v>
      </c>
      <c r="K146" s="178">
        <v>0.72846183982711343</v>
      </c>
      <c r="L146" s="178">
        <v>0.66114434330299088</v>
      </c>
      <c r="M146" s="54"/>
      <c r="N146" s="54"/>
      <c r="O146" s="54"/>
      <c r="P146" s="54"/>
      <c r="Q146" s="54"/>
    </row>
    <row r="147" spans="2:17" s="10" customFormat="1">
      <c r="B147" s="27" t="s">
        <v>27</v>
      </c>
      <c r="C147" s="178">
        <v>0.99199999999999999</v>
      </c>
      <c r="D147" s="178">
        <v>0.94599999999999995</v>
      </c>
      <c r="E147" s="178">
        <v>0.94699999999999995</v>
      </c>
      <c r="F147" s="178">
        <v>0.93</v>
      </c>
      <c r="G147" s="178">
        <v>0.9</v>
      </c>
      <c r="H147" s="178">
        <v>0.81699999999999995</v>
      </c>
      <c r="I147" s="178">
        <v>0.79300000000000004</v>
      </c>
      <c r="J147" s="178">
        <v>0.71499999999999997</v>
      </c>
      <c r="K147" s="178">
        <v>0.67900000000000005</v>
      </c>
      <c r="L147" s="178">
        <v>0.625</v>
      </c>
      <c r="M147" s="54"/>
      <c r="N147" s="54"/>
      <c r="O147" s="54"/>
      <c r="P147" s="54"/>
      <c r="Q147" s="54"/>
    </row>
    <row r="148" spans="2:17" s="10" customFormat="1">
      <c r="B148" s="27" t="s">
        <v>39</v>
      </c>
      <c r="C148" s="178">
        <v>1.008</v>
      </c>
      <c r="D148" s="178">
        <v>0.96499999999999997</v>
      </c>
      <c r="E148" s="178">
        <v>0.96699999999999997</v>
      </c>
      <c r="F148" s="178">
        <v>0.95599999999999996</v>
      </c>
      <c r="G148" s="178">
        <v>0.94299999999999995</v>
      </c>
      <c r="H148" s="178">
        <v>0.85499999999999998</v>
      </c>
      <c r="I148" s="178">
        <v>0.83</v>
      </c>
      <c r="J148" s="178">
        <v>0.72599999999999998</v>
      </c>
      <c r="K148" s="178">
        <v>0.69299999999999995</v>
      </c>
      <c r="L148" s="178">
        <v>0.64500000000000002</v>
      </c>
      <c r="M148" s="54"/>
      <c r="N148" s="54"/>
      <c r="O148" s="54"/>
      <c r="P148" s="54"/>
      <c r="Q148" s="54"/>
    </row>
    <row r="149" spans="2:17" s="10" customFormat="1">
      <c r="B149" s="54" t="s">
        <v>56</v>
      </c>
      <c r="C149" s="16"/>
      <c r="D149" s="16"/>
      <c r="E149" s="16"/>
      <c r="F149" s="16"/>
      <c r="G149" s="16"/>
      <c r="H149" s="16"/>
      <c r="I149" s="16"/>
      <c r="J149" s="16"/>
      <c r="K149" s="16"/>
      <c r="L149" s="16"/>
      <c r="M149" s="16"/>
      <c r="N149" s="54"/>
      <c r="O149" s="54"/>
      <c r="P149" s="54"/>
      <c r="Q149" s="54"/>
    </row>
    <row r="150" spans="2:17" s="10" customFormat="1">
      <c r="B150" s="54" t="s">
        <v>313</v>
      </c>
      <c r="C150" s="16"/>
      <c r="D150" s="16"/>
      <c r="E150" s="16"/>
      <c r="F150" s="16"/>
      <c r="G150" s="16"/>
      <c r="H150" s="16"/>
      <c r="I150" s="16"/>
      <c r="J150" s="16"/>
      <c r="K150" s="16"/>
      <c r="L150" s="16"/>
      <c r="M150" s="16"/>
      <c r="N150" s="54"/>
      <c r="O150" s="54"/>
      <c r="P150" s="54"/>
      <c r="Q150" s="54"/>
    </row>
    <row r="151" spans="2:17" s="10" customFormat="1">
      <c r="B151" s="54" t="s">
        <v>314</v>
      </c>
      <c r="C151" s="16"/>
      <c r="D151" s="16"/>
      <c r="E151" s="16"/>
      <c r="F151" s="16"/>
      <c r="G151" s="16"/>
      <c r="H151" s="16"/>
      <c r="I151" s="16"/>
      <c r="J151" s="16"/>
      <c r="K151" s="16"/>
      <c r="L151" s="16"/>
      <c r="M151" s="16"/>
      <c r="N151" s="54"/>
      <c r="O151" s="54"/>
      <c r="P151" s="54"/>
      <c r="Q151" s="54"/>
    </row>
    <row r="152" spans="2:17" s="10" customFormat="1"/>
    <row r="153" spans="2:17" s="10" customFormat="1"/>
    <row r="154" spans="2:17" s="10" customFormat="1"/>
    <row r="155" spans="2:17" s="10" customFormat="1"/>
    <row r="156" spans="2:17" s="10" customFormat="1"/>
    <row r="157" spans="2:17" s="10" customFormat="1"/>
    <row r="158" spans="2:17" s="10" customFormat="1"/>
    <row r="159" spans="2:17" s="10" customFormat="1"/>
    <row r="160" spans="2:17" s="10" customFormat="1"/>
    <row r="161" s="10" customFormat="1"/>
    <row r="162" s="10" customFormat="1"/>
    <row r="163" s="10" customFormat="1"/>
    <row r="164" s="10" customFormat="1"/>
    <row r="165" s="10" customFormat="1"/>
    <row r="166" s="10" customFormat="1"/>
    <row r="167" s="10" customFormat="1"/>
    <row r="168" s="10" customFormat="1"/>
    <row r="169" s="10" customFormat="1"/>
    <row r="170" s="10" customFormat="1"/>
    <row r="171" s="10" customFormat="1"/>
    <row r="172" s="10" customFormat="1"/>
    <row r="173" s="10" customFormat="1"/>
    <row r="174" s="10" customFormat="1"/>
    <row r="175" s="10" customFormat="1"/>
    <row r="176" s="10" customFormat="1"/>
    <row r="177" s="10" customFormat="1"/>
    <row r="178" s="10" customFormat="1"/>
    <row r="179" s="10" customFormat="1"/>
    <row r="180" s="10" customFormat="1"/>
    <row r="181" s="10" customFormat="1"/>
    <row r="182" s="10" customFormat="1"/>
    <row r="183" s="10" customFormat="1"/>
    <row r="184" s="10" customFormat="1"/>
    <row r="185" s="10" customFormat="1"/>
    <row r="186" s="10" customFormat="1"/>
    <row r="187" s="10" customFormat="1"/>
    <row r="188" s="10" customFormat="1"/>
    <row r="189" s="10" customFormat="1"/>
    <row r="190" s="10" customFormat="1"/>
    <row r="191" s="10" customFormat="1"/>
    <row r="192" s="10" customFormat="1"/>
    <row r="193" s="10" customFormat="1"/>
    <row r="194" s="10" customFormat="1"/>
    <row r="195" s="10" customFormat="1"/>
    <row r="196" s="10" customFormat="1"/>
    <row r="197" s="10" customFormat="1"/>
    <row r="198" s="10" customFormat="1"/>
    <row r="199" s="10" customFormat="1"/>
    <row r="200" s="10" customFormat="1"/>
    <row r="201" s="10" customFormat="1"/>
    <row r="202" s="10" customFormat="1"/>
    <row r="203" s="10" customFormat="1"/>
    <row r="204" s="10" customFormat="1"/>
    <row r="205" s="10" customFormat="1"/>
    <row r="206" s="10" customFormat="1"/>
    <row r="207" s="10" customFormat="1"/>
    <row r="208" s="10" customFormat="1"/>
    <row r="209" s="10" customFormat="1"/>
    <row r="210" s="10" customFormat="1"/>
    <row r="211" s="10" customFormat="1"/>
    <row r="212" s="10" customFormat="1"/>
    <row r="213" s="10" customFormat="1"/>
    <row r="214" s="10" customFormat="1"/>
    <row r="215" s="10" customFormat="1"/>
    <row r="216" s="10" customFormat="1"/>
    <row r="217" s="10" customFormat="1"/>
    <row r="218" s="10" customFormat="1"/>
    <row r="219" s="10" customFormat="1"/>
    <row r="220" s="10" customFormat="1"/>
    <row r="221" s="10" customFormat="1"/>
    <row r="222" s="10" customFormat="1"/>
    <row r="223" s="10" customFormat="1"/>
    <row r="224" s="10" customFormat="1"/>
    <row r="225" s="10" customFormat="1"/>
    <row r="226" s="10" customFormat="1"/>
    <row r="227" s="10" customFormat="1"/>
    <row r="228" s="10" customFormat="1"/>
    <row r="229" s="10" customFormat="1"/>
    <row r="230" s="10" customFormat="1"/>
    <row r="231" s="10" customFormat="1"/>
    <row r="232" s="10" customFormat="1"/>
    <row r="233" s="10" customFormat="1"/>
    <row r="234" s="10" customFormat="1"/>
    <row r="235" s="10" customFormat="1"/>
    <row r="236" s="10" customFormat="1"/>
    <row r="237" s="10" customFormat="1"/>
    <row r="238" s="10" customFormat="1"/>
    <row r="239" s="10" customFormat="1"/>
    <row r="240" s="10" customFormat="1"/>
    <row r="241" s="10" customFormat="1"/>
    <row r="242" s="10" customFormat="1"/>
    <row r="243" s="10" customFormat="1"/>
    <row r="244" s="10" customFormat="1"/>
    <row r="245" s="10" customFormat="1"/>
    <row r="246" s="10" customFormat="1"/>
    <row r="247" s="10" customFormat="1"/>
    <row r="248" s="10" customFormat="1"/>
    <row r="249" s="10" customFormat="1"/>
    <row r="250" s="10" customFormat="1"/>
    <row r="251" s="10" customFormat="1"/>
    <row r="252" s="10" customFormat="1"/>
    <row r="253" s="10" customFormat="1"/>
    <row r="254" s="10" customFormat="1"/>
    <row r="255" s="10" customFormat="1"/>
    <row r="256" s="10" customFormat="1"/>
    <row r="257" s="10" customFormat="1"/>
    <row r="258" s="10" customFormat="1"/>
    <row r="259" s="10" customFormat="1"/>
    <row r="260" s="10" customFormat="1"/>
    <row r="261" s="10" customFormat="1"/>
    <row r="262" s="10" customFormat="1"/>
    <row r="263" s="10" customFormat="1"/>
    <row r="264" s="10" customFormat="1"/>
    <row r="265" s="10" customFormat="1"/>
    <row r="266" s="10" customFormat="1"/>
    <row r="267" s="10" customFormat="1"/>
    <row r="268" s="10" customFormat="1"/>
    <row r="269" s="10" customFormat="1"/>
    <row r="270" s="10" customFormat="1"/>
    <row r="271" s="10" customFormat="1"/>
    <row r="272" s="10" customFormat="1"/>
    <row r="273" s="10" customFormat="1"/>
    <row r="274" s="10" customFormat="1"/>
    <row r="275" s="10" customFormat="1"/>
    <row r="276" s="10" customFormat="1"/>
    <row r="277" s="10" customFormat="1"/>
    <row r="278" s="10" customFormat="1"/>
    <row r="279" s="10" customFormat="1"/>
    <row r="280" s="10" customFormat="1"/>
    <row r="281" s="10" customFormat="1"/>
    <row r="282" s="10" customFormat="1"/>
    <row r="283" s="10" customFormat="1"/>
    <row r="284" s="10" customFormat="1"/>
    <row r="285" s="10" customFormat="1"/>
    <row r="286" s="10" customFormat="1"/>
    <row r="287" s="10" customFormat="1"/>
    <row r="288" s="10" customFormat="1"/>
    <row r="289" s="10" customFormat="1"/>
    <row r="290" s="10" customFormat="1"/>
    <row r="291" s="10" customFormat="1"/>
    <row r="292" s="10" customFormat="1"/>
    <row r="293" s="10" customFormat="1"/>
    <row r="294" s="10" customFormat="1"/>
    <row r="295" s="10" customFormat="1"/>
    <row r="296" s="10" customFormat="1"/>
    <row r="297" s="10" customFormat="1"/>
    <row r="298" s="10" customFormat="1"/>
    <row r="299" s="10" customFormat="1"/>
    <row r="300" s="10" customFormat="1"/>
    <row r="301" s="10" customFormat="1"/>
    <row r="302" s="10" customFormat="1"/>
    <row r="303" s="10" customFormat="1"/>
    <row r="304" s="10" customFormat="1"/>
    <row r="305" s="10" customFormat="1"/>
    <row r="306" s="10" customFormat="1"/>
    <row r="307" s="10" customFormat="1"/>
    <row r="308" s="10" customFormat="1"/>
    <row r="309" s="10" customFormat="1"/>
    <row r="310" s="10" customFormat="1"/>
    <row r="311" s="10" customFormat="1"/>
    <row r="312" s="10" customFormat="1"/>
    <row r="313" s="10" customFormat="1"/>
    <row r="314" s="10" customFormat="1"/>
    <row r="315" s="10" customFormat="1"/>
    <row r="316" s="10" customFormat="1"/>
    <row r="317" s="10" customFormat="1"/>
    <row r="318" s="10" customFormat="1"/>
    <row r="319" s="10" customFormat="1"/>
    <row r="320" s="10" customFormat="1"/>
    <row r="321" s="10" customFormat="1"/>
    <row r="322" s="10" customFormat="1"/>
    <row r="323" s="10" customFormat="1"/>
    <row r="324" s="10" customFormat="1"/>
    <row r="325" s="10" customFormat="1"/>
    <row r="326" s="10" customFormat="1"/>
    <row r="327" s="10" customFormat="1"/>
    <row r="328" s="10" customFormat="1"/>
    <row r="329" s="10" customFormat="1"/>
    <row r="330" s="10" customFormat="1"/>
    <row r="331" s="10" customFormat="1"/>
    <row r="332" s="10" customFormat="1"/>
    <row r="333" s="10" customFormat="1"/>
    <row r="334" s="10" customFormat="1"/>
    <row r="335" s="10" customFormat="1"/>
    <row r="336" s="10" customFormat="1"/>
    <row r="337" s="10" customFormat="1"/>
    <row r="338" s="10" customFormat="1"/>
    <row r="339" s="10" customFormat="1"/>
    <row r="340" s="10" customFormat="1"/>
    <row r="341" s="10" customFormat="1"/>
    <row r="342" s="10" customFormat="1"/>
    <row r="343" s="10" customFormat="1"/>
    <row r="344" s="10" customFormat="1"/>
    <row r="345" s="10" customFormat="1"/>
    <row r="346" s="10" customFormat="1"/>
    <row r="347" s="10" customFormat="1"/>
    <row r="348" s="10" customFormat="1"/>
    <row r="349" s="10" customFormat="1"/>
    <row r="350" s="10" customFormat="1"/>
    <row r="351" s="10" customFormat="1"/>
    <row r="352" s="10" customFormat="1"/>
    <row r="353" s="10" customFormat="1"/>
    <row r="354" s="10" customFormat="1"/>
    <row r="355" s="10" customFormat="1"/>
    <row r="356" s="10" customFormat="1"/>
    <row r="357" s="10" customFormat="1"/>
    <row r="358" s="10" customFormat="1"/>
    <row r="359" s="10" customFormat="1"/>
    <row r="360" s="10" customFormat="1"/>
    <row r="361" s="10" customFormat="1"/>
    <row r="362" s="10" customFormat="1"/>
    <row r="363" s="10" customFormat="1"/>
    <row r="364" s="10" customFormat="1"/>
    <row r="365" s="10" customFormat="1"/>
    <row r="366" s="10" customFormat="1"/>
    <row r="367" s="10" customFormat="1"/>
    <row r="368" s="10" customFormat="1"/>
    <row r="369" s="10" customFormat="1"/>
    <row r="370" s="10" customFormat="1"/>
    <row r="371" s="10" customFormat="1"/>
    <row r="372" s="10" customFormat="1"/>
    <row r="373" s="10" customFormat="1"/>
    <row r="374" s="10" customFormat="1"/>
    <row r="375" s="10" customFormat="1"/>
    <row r="376" s="10" customFormat="1"/>
    <row r="377" s="10" customFormat="1"/>
    <row r="378" s="10" customFormat="1"/>
    <row r="379" s="10" customFormat="1"/>
    <row r="380" s="10" customFormat="1"/>
    <row r="381" s="10" customFormat="1"/>
    <row r="382" s="10" customFormat="1"/>
    <row r="383" s="10" customFormat="1"/>
    <row r="384" s="10" customFormat="1"/>
    <row r="385" s="10" customFormat="1"/>
    <row r="386" s="10" customFormat="1"/>
    <row r="387" s="10" customFormat="1"/>
    <row r="388" s="10" customFormat="1"/>
    <row r="389" s="10" customFormat="1"/>
    <row r="390" s="10" customFormat="1"/>
    <row r="391" s="10" customFormat="1"/>
    <row r="392" s="10" customFormat="1"/>
    <row r="393" s="10" customFormat="1"/>
    <row r="394" s="10" customFormat="1"/>
    <row r="395" s="10" customFormat="1"/>
    <row r="396" s="10" customFormat="1"/>
    <row r="397" s="10" customFormat="1"/>
    <row r="398" s="10" customFormat="1"/>
    <row r="399" s="10" customFormat="1"/>
    <row r="400" s="10" customFormat="1"/>
    <row r="401" s="10" customFormat="1"/>
    <row r="402" s="10" customFormat="1"/>
    <row r="403" s="10" customFormat="1"/>
    <row r="404" s="10" customFormat="1"/>
    <row r="405" s="10" customFormat="1"/>
    <row r="406" s="10" customFormat="1"/>
    <row r="407" s="10" customFormat="1"/>
    <row r="408" s="10" customFormat="1"/>
    <row r="409" s="10" customFormat="1"/>
    <row r="410" s="10" customFormat="1"/>
    <row r="411" s="10" customFormat="1"/>
    <row r="412" s="10" customFormat="1"/>
    <row r="413" s="10" customFormat="1"/>
    <row r="414" s="10" customFormat="1"/>
    <row r="415" s="10" customFormat="1"/>
    <row r="416" s="10" customFormat="1"/>
    <row r="417" s="10" customFormat="1"/>
    <row r="418" s="10" customFormat="1"/>
    <row r="419" s="10" customFormat="1"/>
    <row r="420" s="10" customFormat="1"/>
    <row r="421" s="10" customFormat="1"/>
    <row r="422" s="10" customFormat="1"/>
    <row r="423" s="10" customFormat="1"/>
    <row r="424" s="10" customFormat="1"/>
    <row r="425" s="10" customFormat="1"/>
    <row r="426" s="10" customFormat="1"/>
    <row r="427" s="10" customFormat="1"/>
    <row r="428" s="10" customFormat="1"/>
    <row r="429" s="10" customFormat="1"/>
    <row r="430" s="10" customFormat="1"/>
    <row r="431" s="10" customFormat="1"/>
    <row r="432" s="10" customFormat="1"/>
    <row r="433" s="10" customFormat="1"/>
    <row r="434" s="10" customFormat="1"/>
    <row r="435" s="10" customFormat="1"/>
    <row r="436" s="10" customFormat="1"/>
    <row r="437" s="10" customFormat="1"/>
    <row r="438" s="10" customFormat="1"/>
    <row r="439" s="10" customFormat="1"/>
    <row r="440" s="10" customFormat="1"/>
    <row r="441" s="10" customFormat="1"/>
    <row r="442" s="10" customFormat="1"/>
    <row r="443" s="10" customFormat="1"/>
    <row r="444" s="10" customFormat="1"/>
    <row r="445" s="10" customFormat="1"/>
    <row r="446" s="10" customFormat="1"/>
    <row r="447" s="10" customFormat="1"/>
    <row r="448" s="10" customFormat="1"/>
    <row r="449" s="10" customFormat="1"/>
    <row r="450" s="10" customFormat="1"/>
    <row r="451" s="10" customFormat="1"/>
    <row r="452" s="10" customFormat="1"/>
    <row r="453" s="10" customFormat="1"/>
    <row r="454" s="10" customFormat="1"/>
    <row r="455" s="10" customFormat="1"/>
    <row r="456" s="10" customFormat="1"/>
    <row r="457" s="10" customFormat="1"/>
    <row r="458" s="10" customFormat="1"/>
    <row r="459" s="10" customFormat="1"/>
    <row r="460" s="10" customFormat="1"/>
    <row r="461" s="10" customFormat="1"/>
    <row r="462" s="10" customFormat="1"/>
    <row r="463" s="10" customFormat="1"/>
    <row r="464" s="10" customFormat="1"/>
    <row r="465" s="10" customFormat="1"/>
    <row r="466" s="10" customFormat="1"/>
    <row r="467" s="10" customFormat="1"/>
    <row r="468" s="10" customFormat="1"/>
    <row r="469" s="10" customFormat="1"/>
    <row r="470" s="10" customFormat="1"/>
    <row r="471" s="10" customFormat="1"/>
    <row r="472" s="10" customFormat="1"/>
    <row r="473" s="10" customFormat="1"/>
    <row r="474" s="10" customFormat="1"/>
    <row r="475" s="10" customFormat="1"/>
    <row r="476" s="10" customFormat="1"/>
    <row r="477" s="10" customFormat="1"/>
    <row r="478" s="10" customFormat="1"/>
    <row r="479" s="10" customFormat="1"/>
    <row r="480" s="10" customFormat="1"/>
    <row r="481" s="10" customFormat="1"/>
    <row r="482" s="10" customFormat="1"/>
    <row r="483" s="10" customFormat="1"/>
    <row r="484" s="10" customFormat="1"/>
    <row r="485" s="10" customFormat="1"/>
    <row r="486" s="10" customFormat="1"/>
    <row r="487" s="10" customFormat="1"/>
    <row r="488" s="10" customFormat="1"/>
    <row r="489" s="10" customFormat="1"/>
    <row r="490" s="10" customFormat="1"/>
    <row r="491" s="10" customFormat="1"/>
    <row r="492" s="10" customFormat="1"/>
    <row r="493" s="10" customFormat="1"/>
    <row r="494" s="10" customFormat="1"/>
    <row r="495" s="10" customFormat="1"/>
    <row r="496" s="10" customFormat="1"/>
    <row r="497" s="10" customFormat="1"/>
    <row r="498" s="10" customFormat="1"/>
    <row r="499" s="10" customFormat="1"/>
    <row r="500" s="10" customFormat="1"/>
    <row r="501" s="10" customFormat="1"/>
    <row r="502" s="10" customFormat="1"/>
    <row r="503" s="10" customFormat="1"/>
    <row r="504" s="10" customFormat="1"/>
    <row r="505" s="10" customFormat="1"/>
    <row r="506" s="10" customFormat="1"/>
    <row r="507" s="10" customFormat="1"/>
    <row r="508" s="10" customFormat="1"/>
    <row r="509" s="10" customFormat="1"/>
    <row r="510" s="10" customFormat="1"/>
    <row r="511" s="10" customFormat="1"/>
    <row r="512" s="10" customFormat="1"/>
    <row r="513" s="10" customFormat="1"/>
    <row r="514" s="10" customFormat="1"/>
    <row r="515" s="10" customFormat="1"/>
    <row r="516" s="10" customFormat="1"/>
    <row r="517" s="10" customFormat="1"/>
    <row r="518" s="10" customFormat="1"/>
    <row r="519" s="10" customFormat="1"/>
    <row r="520" s="10" customFormat="1"/>
    <row r="521" s="10" customFormat="1"/>
    <row r="522" s="10" customFormat="1"/>
    <row r="523" s="10" customFormat="1"/>
    <row r="524" s="10" customFormat="1"/>
    <row r="525" s="10" customFormat="1"/>
    <row r="526" s="10" customFormat="1"/>
    <row r="527" s="10" customFormat="1"/>
    <row r="528" s="10" customFormat="1"/>
    <row r="529" s="10" customFormat="1"/>
    <row r="530" s="10" customFormat="1"/>
    <row r="531" s="10" customFormat="1"/>
    <row r="532" s="10" customFormat="1"/>
    <row r="533" s="10" customFormat="1"/>
    <row r="534" s="10" customFormat="1"/>
    <row r="535" s="10" customFormat="1"/>
    <row r="536" s="10" customFormat="1"/>
    <row r="537" s="10" customFormat="1"/>
    <row r="538" s="10" customFormat="1"/>
    <row r="539" s="10" customFormat="1"/>
    <row r="540" s="10" customFormat="1"/>
    <row r="541" s="10" customFormat="1"/>
    <row r="542" s="10" customFormat="1"/>
    <row r="543" s="10" customFormat="1"/>
    <row r="544" s="10" customFormat="1"/>
    <row r="545" s="10" customFormat="1"/>
    <row r="546" s="10" customFormat="1"/>
    <row r="547" s="10" customFormat="1"/>
    <row r="548" s="10" customFormat="1"/>
    <row r="549" s="10" customFormat="1"/>
    <row r="550" s="10" customFormat="1"/>
    <row r="551" s="10" customFormat="1"/>
    <row r="552" s="10" customFormat="1"/>
    <row r="553" s="10" customFormat="1"/>
    <row r="554" s="10" customFormat="1"/>
    <row r="555" s="10" customFormat="1"/>
    <row r="556" s="10" customFormat="1"/>
    <row r="557" s="10" customFormat="1"/>
    <row r="558" s="10" customFormat="1"/>
    <row r="559" s="10" customFormat="1"/>
    <row r="560" s="10" customFormat="1"/>
    <row r="561" s="10" customFormat="1"/>
    <row r="562" s="10" customFormat="1"/>
    <row r="563" s="10" customFormat="1"/>
    <row r="564" s="10" customFormat="1"/>
    <row r="565" s="10" customFormat="1"/>
    <row r="566" s="10" customFormat="1"/>
    <row r="567" s="10" customFormat="1"/>
    <row r="568" s="10" customFormat="1"/>
    <row r="569" s="10" customFormat="1"/>
    <row r="570" s="10" customFormat="1"/>
    <row r="571" s="10" customFormat="1"/>
    <row r="572" s="10" customFormat="1"/>
    <row r="573" s="10" customFormat="1"/>
    <row r="574" s="10" customFormat="1"/>
    <row r="575" s="10" customFormat="1"/>
    <row r="576" s="10" customFormat="1"/>
    <row r="577" s="10" customFormat="1"/>
    <row r="578" s="10" customFormat="1"/>
    <row r="579" s="10" customFormat="1"/>
    <row r="580" s="10" customFormat="1"/>
    <row r="581" s="10" customFormat="1"/>
    <row r="582" s="10" customFormat="1"/>
    <row r="583" s="10" customFormat="1"/>
    <row r="584" s="10" customFormat="1"/>
    <row r="585" s="10" customFormat="1"/>
    <row r="586" s="10" customFormat="1"/>
    <row r="587" s="10" customFormat="1"/>
    <row r="588" s="10" customFormat="1"/>
    <row r="589" s="10" customFormat="1"/>
    <row r="590" s="10" customFormat="1"/>
    <row r="591" s="10" customFormat="1"/>
    <row r="592" s="10" customFormat="1"/>
    <row r="593" s="10" customFormat="1"/>
    <row r="594" s="10" customFormat="1"/>
    <row r="595" s="10" customFormat="1"/>
    <row r="596" s="10" customFormat="1"/>
    <row r="597" s="10" customFormat="1"/>
    <row r="598" s="10" customFormat="1"/>
    <row r="599" s="10" customFormat="1"/>
    <row r="600" s="10" customFormat="1"/>
    <row r="601" s="10" customFormat="1"/>
    <row r="602" s="10" customFormat="1"/>
    <row r="603" s="10" customFormat="1"/>
    <row r="604" s="10" customFormat="1"/>
    <row r="605" s="10" customFormat="1"/>
    <row r="606" s="10" customFormat="1"/>
    <row r="607" s="10" customFormat="1"/>
    <row r="608" s="10" customFormat="1"/>
    <row r="609" s="10" customFormat="1"/>
    <row r="610" s="10" customFormat="1"/>
    <row r="611" s="10" customFormat="1"/>
    <row r="612" s="10" customFormat="1"/>
    <row r="613" s="10" customFormat="1"/>
    <row r="614" s="10" customFormat="1"/>
    <row r="615" s="10" customFormat="1"/>
    <row r="616" s="10" customFormat="1"/>
    <row r="617" s="10" customFormat="1"/>
    <row r="618" s="10" customFormat="1"/>
    <row r="619" s="10" customFormat="1"/>
    <row r="620" s="10" customFormat="1"/>
    <row r="621" s="10" customFormat="1"/>
    <row r="622" s="10" customFormat="1"/>
    <row r="623" s="10" customFormat="1"/>
    <row r="624" s="10" customFormat="1"/>
    <row r="625" s="10" customFormat="1"/>
    <row r="626" s="10" customFormat="1"/>
    <row r="627" s="10" customFormat="1"/>
    <row r="628" s="10" customFormat="1"/>
    <row r="629" s="10" customFormat="1"/>
    <row r="630" s="10" customFormat="1"/>
    <row r="631" s="10" customFormat="1"/>
    <row r="632" s="10" customFormat="1"/>
    <row r="633" s="10" customFormat="1"/>
    <row r="634" s="10" customFormat="1"/>
    <row r="635" s="10" customFormat="1"/>
    <row r="636" s="10" customFormat="1"/>
    <row r="637" s="10" customFormat="1"/>
    <row r="638" s="10" customFormat="1"/>
    <row r="639" s="10" customFormat="1"/>
    <row r="640" s="10" customFormat="1"/>
    <row r="641" s="10" customFormat="1"/>
    <row r="642" s="10" customFormat="1"/>
    <row r="643" s="10" customFormat="1"/>
    <row r="644" s="10" customFormat="1"/>
    <row r="645" s="10" customFormat="1"/>
    <row r="646" s="10" customFormat="1"/>
    <row r="647" s="10" customFormat="1"/>
    <row r="648" s="10" customFormat="1"/>
    <row r="649" s="10" customFormat="1"/>
    <row r="650" s="10" customFormat="1"/>
    <row r="651" s="10" customFormat="1"/>
    <row r="652" s="10" customFormat="1"/>
    <row r="653" s="10" customFormat="1"/>
    <row r="654" s="10" customFormat="1"/>
    <row r="655" s="10" customFormat="1"/>
    <row r="656" s="10" customFormat="1"/>
    <row r="657" s="10" customFormat="1"/>
    <row r="658" s="10" customFormat="1"/>
    <row r="659" s="10" customFormat="1"/>
    <row r="660" s="10" customFormat="1"/>
    <row r="661" s="10" customFormat="1"/>
    <row r="662" s="10" customFormat="1"/>
    <row r="663" s="10" customFormat="1"/>
    <row r="664" s="10" customFormat="1"/>
    <row r="665" s="10" customFormat="1"/>
    <row r="666" s="10" customFormat="1"/>
    <row r="667" s="10" customFormat="1"/>
    <row r="668" s="10" customFormat="1"/>
    <row r="669" s="10" customFormat="1"/>
    <row r="670" s="10" customFormat="1"/>
    <row r="671" s="10" customFormat="1"/>
    <row r="672" s="10" customFormat="1"/>
    <row r="673" s="10" customFormat="1"/>
    <row r="674" s="10" customFormat="1"/>
    <row r="675" s="10" customFormat="1"/>
    <row r="676" s="10" customFormat="1"/>
    <row r="677" s="10" customFormat="1"/>
    <row r="678" s="10" customFormat="1"/>
    <row r="679" s="10" customFormat="1"/>
    <row r="680" s="10" customFormat="1"/>
    <row r="681" s="10" customFormat="1"/>
    <row r="682" s="10" customFormat="1"/>
    <row r="683" s="10" customFormat="1"/>
    <row r="684" s="10" customFormat="1"/>
    <row r="685" s="10" customFormat="1"/>
    <row r="686" s="10" customFormat="1"/>
    <row r="687" s="10" customFormat="1"/>
    <row r="688" s="10" customFormat="1"/>
    <row r="689" s="10" customFormat="1"/>
    <row r="690" s="10" customFormat="1"/>
    <row r="691" s="10" customFormat="1"/>
    <row r="692" s="10" customFormat="1"/>
    <row r="693" s="10" customFormat="1"/>
    <row r="694" s="10" customFormat="1"/>
    <row r="695" s="10" customFormat="1"/>
    <row r="696" s="10" customFormat="1"/>
    <row r="697" s="10" customFormat="1"/>
    <row r="698" s="10" customFormat="1"/>
    <row r="699" s="10" customFormat="1"/>
    <row r="700" s="10" customFormat="1"/>
    <row r="701" s="10" customFormat="1"/>
    <row r="702" s="10" customFormat="1"/>
    <row r="703" s="10" customFormat="1"/>
    <row r="704" s="10" customFormat="1"/>
    <row r="705" s="10" customFormat="1"/>
    <row r="706" s="10" customFormat="1"/>
    <row r="707" s="10" customFormat="1"/>
    <row r="708" s="10" customFormat="1"/>
    <row r="709" s="10" customFormat="1"/>
    <row r="710" s="10" customFormat="1"/>
    <row r="711" s="10" customFormat="1"/>
    <row r="712" s="10" customFormat="1"/>
    <row r="713" s="10" customFormat="1"/>
    <row r="714" s="10" customFormat="1"/>
    <row r="715" s="10" customFormat="1"/>
    <row r="716" s="10" customFormat="1"/>
    <row r="717" s="10" customFormat="1"/>
    <row r="718" s="10" customFormat="1"/>
    <row r="719" s="10" customFormat="1"/>
    <row r="720" s="10" customFormat="1"/>
    <row r="721" s="10" customFormat="1"/>
    <row r="722" s="10" customFormat="1"/>
    <row r="723" s="10" customFormat="1"/>
    <row r="724" s="10" customFormat="1"/>
    <row r="725" s="10" customFormat="1"/>
    <row r="726" s="10" customFormat="1"/>
    <row r="727" s="10" customFormat="1"/>
    <row r="728" s="10" customFormat="1"/>
    <row r="729" s="10" customFormat="1"/>
    <row r="730" s="10" customFormat="1"/>
    <row r="731" s="10" customFormat="1"/>
    <row r="732" s="10" customFormat="1"/>
    <row r="733" s="10" customFormat="1"/>
    <row r="734" s="10" customFormat="1"/>
    <row r="735" s="10" customFormat="1"/>
    <row r="736" s="10" customFormat="1"/>
    <row r="737" s="10" customFormat="1"/>
    <row r="738" s="10" customFormat="1"/>
    <row r="739" s="10" customFormat="1"/>
    <row r="740" s="10" customFormat="1"/>
    <row r="741" s="10" customFormat="1"/>
    <row r="742" s="10" customFormat="1"/>
    <row r="743" s="10" customFormat="1"/>
    <row r="744" s="10" customFormat="1"/>
    <row r="745" s="10" customFormat="1"/>
    <row r="746" s="10" customFormat="1"/>
    <row r="747" s="10" customFormat="1"/>
    <row r="748" s="10" customFormat="1"/>
    <row r="749" s="10" customFormat="1"/>
    <row r="750" s="10" customFormat="1"/>
    <row r="751" s="10" customFormat="1"/>
    <row r="752" s="10" customFormat="1"/>
    <row r="753" s="10" customFormat="1"/>
    <row r="754" s="10" customFormat="1"/>
    <row r="755" s="10" customFormat="1"/>
    <row r="756" s="10" customFormat="1"/>
    <row r="757" s="10" customFormat="1"/>
    <row r="758" s="10" customFormat="1"/>
    <row r="759" s="10" customFormat="1"/>
    <row r="760" s="10" customFormat="1"/>
    <row r="761" s="10" customFormat="1"/>
    <row r="762" s="10" customFormat="1"/>
    <row r="763" s="10" customFormat="1"/>
    <row r="764" s="10" customFormat="1"/>
    <row r="765" s="10" customFormat="1"/>
    <row r="766" s="10" customFormat="1"/>
    <row r="767" s="10" customFormat="1"/>
    <row r="768" s="10" customFormat="1"/>
    <row r="769" s="10" customFormat="1"/>
    <row r="770" s="10" customFormat="1"/>
    <row r="771" s="10" customFormat="1"/>
    <row r="772" s="10" customFormat="1"/>
    <row r="773" s="10" customFormat="1"/>
    <row r="774" s="10" customFormat="1"/>
    <row r="775" s="10" customFormat="1"/>
    <row r="776" s="10" customFormat="1"/>
    <row r="777" s="10" customFormat="1"/>
    <row r="778" s="10" customFormat="1"/>
    <row r="779" s="10" customFormat="1"/>
    <row r="780" s="10" customFormat="1"/>
    <row r="781" s="10" customFormat="1"/>
    <row r="782" s="10" customFormat="1"/>
    <row r="783" s="10" customFormat="1"/>
    <row r="784" s="10" customFormat="1"/>
    <row r="785" s="10" customFormat="1"/>
    <row r="786" s="10" customFormat="1"/>
    <row r="787" s="10" customFormat="1"/>
    <row r="788" s="10" customFormat="1"/>
    <row r="789" s="10" customFormat="1"/>
    <row r="790" s="10" customFormat="1"/>
    <row r="791" s="10" customFormat="1"/>
    <row r="792" s="10" customFormat="1"/>
    <row r="793" s="10" customFormat="1"/>
    <row r="794" s="10" customFormat="1"/>
    <row r="795" s="10" customFormat="1"/>
    <row r="796" s="10" customFormat="1"/>
    <row r="797" s="10" customFormat="1"/>
    <row r="798" s="10" customFormat="1"/>
    <row r="799" s="10" customFormat="1"/>
    <row r="800" s="10" customFormat="1"/>
    <row r="801" s="10" customFormat="1"/>
    <row r="802" s="10" customFormat="1"/>
    <row r="803" s="10" customFormat="1"/>
    <row r="804" s="10" customFormat="1"/>
    <row r="805" s="10" customFormat="1"/>
    <row r="806" s="10" customFormat="1"/>
    <row r="807" s="10" customFormat="1"/>
    <row r="808" s="10" customFormat="1"/>
    <row r="809" s="10" customFormat="1"/>
    <row r="810" s="10" customFormat="1"/>
    <row r="811" s="10" customFormat="1"/>
    <row r="812" s="10" customFormat="1"/>
    <row r="813" s="10" customFormat="1"/>
    <row r="814" s="10" customFormat="1"/>
    <row r="815" s="10" customFormat="1"/>
    <row r="816" s="10" customFormat="1"/>
    <row r="817" s="10" customFormat="1"/>
    <row r="818" s="10" customFormat="1"/>
    <row r="819" s="10" customFormat="1"/>
    <row r="820" s="10" customFormat="1"/>
    <row r="821" s="10" customFormat="1"/>
    <row r="822" s="10" customFormat="1"/>
    <row r="823" s="10" customFormat="1"/>
    <row r="824" s="10" customFormat="1"/>
    <row r="825" s="10" customFormat="1"/>
    <row r="826" s="10" customFormat="1"/>
    <row r="827" s="10" customFormat="1"/>
    <row r="828" s="10" customFormat="1"/>
    <row r="829" s="10" customFormat="1"/>
    <row r="830" s="10" customFormat="1"/>
    <row r="831" s="10" customFormat="1"/>
    <row r="832" s="10" customFormat="1"/>
    <row r="833" s="10" customFormat="1"/>
    <row r="834" s="10" customFormat="1"/>
    <row r="835" s="10" customFormat="1"/>
    <row r="836" s="10" customFormat="1"/>
    <row r="837" s="10" customFormat="1"/>
    <row r="838" s="10" customFormat="1"/>
    <row r="839" s="10" customFormat="1"/>
    <row r="840" s="10" customFormat="1"/>
    <row r="841" s="10" customFormat="1"/>
    <row r="842" s="10" customFormat="1"/>
    <row r="843" s="10" customFormat="1"/>
    <row r="844" s="10" customFormat="1"/>
    <row r="845" s="10" customFormat="1"/>
    <row r="846" s="10" customFormat="1"/>
    <row r="847" s="10" customFormat="1"/>
    <row r="848" s="10" customFormat="1"/>
    <row r="849" s="10" customFormat="1"/>
    <row r="850" s="10" customFormat="1"/>
    <row r="851" s="10" customFormat="1"/>
    <row r="852" s="10" customFormat="1"/>
    <row r="853" s="10" customFormat="1"/>
    <row r="854" s="10" customFormat="1"/>
    <row r="855" s="10" customFormat="1"/>
    <row r="856" s="10" customFormat="1"/>
    <row r="857" s="10" customFormat="1"/>
    <row r="858" s="10" customFormat="1"/>
    <row r="859" s="10" customFormat="1"/>
    <row r="860" s="10" customFormat="1"/>
    <row r="861" s="10" customFormat="1"/>
    <row r="862" s="10" customFormat="1"/>
    <row r="863" s="10" customFormat="1"/>
    <row r="864" s="10" customFormat="1"/>
    <row r="865" s="10" customFormat="1"/>
    <row r="866" s="10" customFormat="1"/>
    <row r="867" s="10" customFormat="1"/>
    <row r="868" s="10" customFormat="1"/>
    <row r="869" s="10" customFormat="1"/>
    <row r="870" s="10" customFormat="1"/>
    <row r="871" s="10" customFormat="1"/>
    <row r="872" s="10" customFormat="1"/>
    <row r="873" s="10" customFormat="1"/>
    <row r="874" s="10" customFormat="1"/>
    <row r="875" s="10" customFormat="1"/>
    <row r="876" s="10" customFormat="1"/>
    <row r="877" s="10" customFormat="1"/>
    <row r="878" s="10" customFormat="1"/>
    <row r="879" s="10" customFormat="1"/>
    <row r="880" s="10" customFormat="1"/>
    <row r="881" s="10" customFormat="1"/>
    <row r="882" s="10" customFormat="1"/>
    <row r="883" s="10" customFormat="1"/>
    <row r="884" s="10" customFormat="1"/>
    <row r="885" s="10" customFormat="1"/>
    <row r="886" s="10" customFormat="1"/>
    <row r="887" s="10" customFormat="1"/>
    <row r="888" s="10" customFormat="1"/>
    <row r="889" s="10" customFormat="1"/>
    <row r="890" s="10" customFormat="1"/>
    <row r="891" s="10" customFormat="1"/>
    <row r="892" s="10" customFormat="1"/>
    <row r="893" s="10" customFormat="1"/>
    <row r="894" s="10" customFormat="1"/>
    <row r="895" s="10" customFormat="1"/>
    <row r="896" s="10" customFormat="1"/>
    <row r="897" s="10" customFormat="1"/>
    <row r="898" s="10" customFormat="1"/>
    <row r="899" s="10" customFormat="1"/>
    <row r="900" s="10" customFormat="1"/>
    <row r="901" s="10" customFormat="1"/>
    <row r="902" s="10" customFormat="1"/>
    <row r="903" s="10" customFormat="1"/>
    <row r="904" s="10" customFormat="1"/>
    <row r="905" s="10" customFormat="1"/>
    <row r="906" s="10" customFormat="1"/>
    <row r="907" s="10" customFormat="1"/>
    <row r="908" s="10" customFormat="1"/>
    <row r="909" s="10" customFormat="1"/>
    <row r="910" s="10" customFormat="1"/>
    <row r="911" s="10" customFormat="1"/>
    <row r="912" s="10" customFormat="1"/>
    <row r="913" s="10" customFormat="1"/>
    <row r="914" s="10" customFormat="1"/>
    <row r="915" s="10" customFormat="1"/>
    <row r="916" s="10" customFormat="1"/>
    <row r="917" s="10" customFormat="1"/>
    <row r="918" s="10" customFormat="1"/>
    <row r="919" s="10" customFormat="1"/>
    <row r="920" s="10" customFormat="1"/>
    <row r="921" s="10" customFormat="1"/>
    <row r="922" s="10" customFormat="1"/>
    <row r="923" s="10" customFormat="1"/>
    <row r="924" s="10" customFormat="1"/>
    <row r="925" s="10" customFormat="1"/>
    <row r="926" s="10" customFormat="1"/>
    <row r="927" s="10" customFormat="1"/>
    <row r="928" s="10" customFormat="1"/>
    <row r="929" s="10" customFormat="1"/>
    <row r="930" s="10" customFormat="1"/>
    <row r="931" s="10" customFormat="1"/>
    <row r="932" s="10" customFormat="1"/>
    <row r="933" s="10" customFormat="1"/>
    <row r="934" s="10" customFormat="1"/>
    <row r="935" s="10" customFormat="1"/>
    <row r="936" s="10" customFormat="1"/>
    <row r="937" s="10" customFormat="1"/>
    <row r="938" s="10" customFormat="1"/>
    <row r="939" s="10" customFormat="1"/>
    <row r="940" s="10" customFormat="1"/>
    <row r="941" s="10" customFormat="1"/>
    <row r="942" s="10" customFormat="1"/>
    <row r="943" s="10" customFormat="1"/>
    <row r="944" s="10" customFormat="1"/>
    <row r="945" s="10" customFormat="1"/>
    <row r="946" s="10" customFormat="1"/>
    <row r="947" s="10" customFormat="1"/>
    <row r="948" s="10" customFormat="1"/>
    <row r="949" s="10" customFormat="1"/>
    <row r="950" s="10" customFormat="1"/>
    <row r="951" s="10" customFormat="1"/>
    <row r="952" s="10" customFormat="1"/>
    <row r="953" s="10" customFormat="1"/>
    <row r="954" s="10" customFormat="1"/>
    <row r="955" s="10" customFormat="1"/>
    <row r="956" s="10" customFormat="1"/>
    <row r="957" s="10" customFormat="1"/>
    <row r="958" s="10" customFormat="1"/>
    <row r="959" s="10" customFormat="1"/>
    <row r="960" s="10" customFormat="1"/>
    <row r="961" s="10" customFormat="1"/>
    <row r="962" s="10" customFormat="1"/>
    <row r="963" s="10" customFormat="1"/>
    <row r="964" s="10" customFormat="1"/>
    <row r="965" s="10" customFormat="1"/>
    <row r="966" s="10" customFormat="1"/>
    <row r="967" s="10" customFormat="1"/>
    <row r="968" s="10" customFormat="1"/>
    <row r="969" s="10" customFormat="1"/>
    <row r="970" s="10" customFormat="1"/>
    <row r="971" s="10" customFormat="1"/>
    <row r="972" s="10" customFormat="1"/>
    <row r="973" s="10" customFormat="1"/>
    <row r="974" s="10" customFormat="1"/>
    <row r="975" s="10" customFormat="1"/>
    <row r="976" s="10" customFormat="1"/>
    <row r="977" s="10" customFormat="1"/>
    <row r="978" s="10" customFormat="1"/>
    <row r="979" s="10" customFormat="1"/>
    <row r="980" s="10" customFormat="1"/>
    <row r="981" s="10" customFormat="1"/>
    <row r="982" s="10" customFormat="1"/>
    <row r="983" s="10" customFormat="1"/>
    <row r="984" s="10" customFormat="1"/>
    <row r="985" s="10" customFormat="1"/>
    <row r="986" s="10" customFormat="1"/>
    <row r="987" s="10" customFormat="1"/>
    <row r="988" s="10" customFormat="1"/>
    <row r="989" s="10" customFormat="1"/>
    <row r="990" s="10" customFormat="1"/>
    <row r="991" s="10" customFormat="1"/>
    <row r="992" s="10" customFormat="1"/>
    <row r="993" s="10" customFormat="1"/>
    <row r="994" s="10" customFormat="1"/>
    <row r="995" s="10" customFormat="1"/>
    <row r="996" s="10" customFormat="1"/>
    <row r="997" s="10" customFormat="1"/>
    <row r="998" s="10" customFormat="1"/>
    <row r="999" s="10" customFormat="1"/>
    <row r="1000" s="10" customFormat="1"/>
    <row r="1001" s="10" customFormat="1"/>
    <row r="1002" s="10" customFormat="1"/>
    <row r="1003" s="10" customFormat="1"/>
    <row r="1004" s="10" customFormat="1"/>
    <row r="1005" s="10" customFormat="1"/>
    <row r="1006" s="10" customFormat="1"/>
    <row r="1007" s="10" customFormat="1"/>
    <row r="1008" s="10" customFormat="1"/>
    <row r="1009" s="10" customFormat="1"/>
    <row r="1010" s="10" customFormat="1"/>
    <row r="1011" s="10" customFormat="1"/>
    <row r="1012" s="10" customFormat="1"/>
    <row r="1013" s="10" customFormat="1"/>
    <row r="1014" s="10" customFormat="1"/>
    <row r="1015" s="10" customFormat="1"/>
    <row r="1016" s="10" customFormat="1"/>
    <row r="1017" s="10" customFormat="1"/>
    <row r="1018" s="10" customFormat="1"/>
    <row r="1019" s="10" customFormat="1"/>
    <row r="1020" s="10" customFormat="1"/>
    <row r="1021" s="10" customFormat="1"/>
    <row r="1022" s="10" customFormat="1"/>
    <row r="1023" s="10" customFormat="1"/>
    <row r="1024" s="10" customFormat="1"/>
    <row r="1025" s="10" customFormat="1"/>
    <row r="1026" s="10" customFormat="1"/>
    <row r="1027" s="10" customFormat="1"/>
    <row r="1028" s="10" customFormat="1"/>
    <row r="1029" s="10" customFormat="1"/>
    <row r="1030" s="10" customFormat="1"/>
    <row r="1031" s="10" customFormat="1"/>
    <row r="1032" s="10" customFormat="1"/>
    <row r="1033" s="10" customFormat="1"/>
    <row r="1034" s="10" customFormat="1"/>
    <row r="1035" s="10" customFormat="1"/>
    <row r="1036" s="10" customFormat="1"/>
    <row r="1037" s="10" customFormat="1"/>
    <row r="1038" s="10" customFormat="1"/>
    <row r="1039" s="10" customFormat="1"/>
    <row r="1040" s="10" customFormat="1"/>
    <row r="1041" s="10" customFormat="1"/>
    <row r="1042" s="10" customFormat="1"/>
    <row r="1043" s="10" customFormat="1"/>
    <row r="1044" s="10" customFormat="1"/>
    <row r="1045" s="10" customFormat="1"/>
    <row r="1046" s="10" customFormat="1"/>
    <row r="1047" s="10" customFormat="1"/>
    <row r="1048" s="10" customFormat="1"/>
    <row r="1049" s="10" customFormat="1"/>
    <row r="1050" s="10" customFormat="1"/>
    <row r="1051" s="10" customFormat="1"/>
    <row r="1052" s="10" customFormat="1"/>
    <row r="1053" s="10" customFormat="1"/>
    <row r="1054" s="10" customFormat="1"/>
    <row r="1055" s="10" customFormat="1"/>
    <row r="1056" s="10" customFormat="1"/>
    <row r="1057" s="10" customFormat="1"/>
    <row r="1058" s="10" customFormat="1"/>
    <row r="1059" s="10" customFormat="1"/>
    <row r="1060" s="10" customFormat="1"/>
    <row r="1061" s="10" customFormat="1"/>
    <row r="1062" s="10" customFormat="1"/>
    <row r="1063" s="10" customFormat="1"/>
    <row r="1064" s="10" customFormat="1"/>
    <row r="1065" s="10" customFormat="1"/>
    <row r="1066" s="10" customFormat="1"/>
    <row r="1067" s="10" customFormat="1"/>
    <row r="1068" s="10" customFormat="1"/>
    <row r="1069" s="10" customFormat="1"/>
    <row r="1070" s="10" customFormat="1"/>
    <row r="1071" s="10" customFormat="1"/>
    <row r="1072" s="10" customFormat="1"/>
    <row r="1073" s="10" customFormat="1"/>
    <row r="1074" s="10" customFormat="1"/>
    <row r="1075" s="10" customFormat="1"/>
    <row r="1076" s="10" customFormat="1"/>
    <row r="1077" s="10" customFormat="1"/>
    <row r="1078" s="10" customFormat="1"/>
    <row r="1079" s="10" customFormat="1"/>
    <row r="1080" s="10" customFormat="1"/>
    <row r="1081" s="10" customFormat="1"/>
    <row r="1082" s="10" customFormat="1"/>
    <row r="1083" s="10" customFormat="1"/>
    <row r="1084" s="10" customFormat="1"/>
    <row r="1085" s="10" customFormat="1"/>
    <row r="1086" s="10" customFormat="1"/>
    <row r="1087" s="10" customFormat="1"/>
    <row r="1088" s="10" customFormat="1"/>
    <row r="1089" s="10" customFormat="1"/>
    <row r="1090" s="10" customFormat="1"/>
  </sheetData>
  <mergeCells count="11">
    <mergeCell ref="B103:E103"/>
    <mergeCell ref="C76:D76"/>
    <mergeCell ref="E76:F76"/>
    <mergeCell ref="B36:F37"/>
    <mergeCell ref="B53:F53"/>
    <mergeCell ref="B2:H2"/>
    <mergeCell ref="C58:D58"/>
    <mergeCell ref="E58:F58"/>
    <mergeCell ref="B71:G71"/>
    <mergeCell ref="B72:G72"/>
    <mergeCell ref="B21:H21"/>
  </mergeCells>
  <pageMargins left="0.70866141732283472" right="0.70866141732283472" top="0.74803149606299213" bottom="0.74803149606299213" header="0.31496062992125984" footer="0.31496062992125984"/>
  <pageSetup paperSize="9" scale="73" fitToHeight="0" orientation="landscape" r:id="rId1"/>
  <headerFooter>
    <oddFooter>&amp;L&amp;1#&amp;"Calibri"&amp;11&amp;K000000OFFICIAL</oddFooter>
  </headerFooter>
  <rowBreaks count="4" manualBreakCount="4">
    <brk id="22" max="12" man="1"/>
    <brk id="56" max="12" man="1"/>
    <brk id="90" max="12" man="1"/>
    <brk id="121" max="12" man="1"/>
  </rowBreaks>
  <colBreaks count="1" manualBreakCount="1">
    <brk id="21" max="146" man="1"/>
  </colBreaks>
  <extLst>
    <ext xmlns:x14="http://schemas.microsoft.com/office/spreadsheetml/2009/9/main" uri="{05C60535-1F16-4fd2-B633-F4F36F0B64E0}">
      <x14:sparklineGroups xmlns:xm="http://schemas.microsoft.com/office/excel/2006/main">
        <x14:sparklineGroup type="column" displayEmptyCellsAs="gap" xr2:uid="{00000000-0003-0000-0000-000002000000}">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sqref>J19</xm:sqref>
            </x14:sparkline>
          </x14:sparklines>
        </x14:sparklineGroup>
        <x14:sparklineGroup type="column" displayEmptyCellsAs="gap" xr2:uid="{00000000-0003-0000-0000-000001000000}">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sqref>J7</xm:sqref>
            </x14:sparkline>
            <x14:sparkline>
              <xm:sqref>J8</xm:sqref>
            </x14:sparkline>
            <x14:sparkline>
              <xm:sqref>J9</xm:sqref>
            </x14:sparkline>
            <x14:sparkline>
              <xm:sqref>J10</xm:sqref>
            </x14:sparkline>
            <x14:sparkline>
              <xm:sqref>J11</xm:sqref>
            </x14:sparkline>
            <x14:sparkline>
              <xm:sqref>J12</xm:sqref>
            </x14:sparkline>
            <x14:sparkline>
              <xm:sqref>J13</xm:sqref>
            </x14:sparkline>
            <x14:sparkline>
              <xm:sqref>J14</xm:sqref>
            </x14:sparkline>
            <x14:sparkline>
              <xm:sqref>J15</xm:sqref>
            </x14:sparkline>
            <x14:sparkline>
              <xm:sqref>J16</xm:sqref>
            </x14:sparkline>
            <x14:sparkline>
              <xm:sqref>J17</xm:sqref>
            </x14:sparkline>
            <x14:sparkline>
              <xm:sqref>J18</xm:sqref>
            </x14:sparkline>
          </x14:sparklines>
        </x14:sparklineGroup>
        <x14:sparklineGroup type="stacked" displayEmptyCellsAs="gap" negative="1" xr2:uid="{00000000-0003-0000-0000-000000000000}">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'SAA 1 MCH'!H5:I5</xm:f>
              <xm:sqref>J5</xm:sqref>
            </x14:sparkline>
            <x14:sparkline>
              <xm:f>'SAA 1 MCH'!G6:H6</xm:f>
              <xm:sqref>I6</xm:sqref>
            </x14:sparkline>
            <x14:sparkline>
              <xm:f>'SAA 1 MCH'!G7:H7</xm:f>
              <xm:sqref>I7</xm:sqref>
            </x14:sparkline>
            <x14:sparkline>
              <xm:f>'SAA 1 MCH'!G8:H8</xm:f>
              <xm:sqref>I8</xm:sqref>
            </x14:sparkline>
            <x14:sparkline>
              <xm:f>'SAA 1 MCH'!G9:H9</xm:f>
              <xm:sqref>I9</xm:sqref>
            </x14:sparkline>
            <x14:sparkline>
              <xm:f>'SAA 1 MCH'!G10:H10</xm:f>
              <xm:sqref>I10</xm:sqref>
            </x14:sparkline>
            <x14:sparkline>
              <xm:f>'SAA 1 MCH'!G11:H11</xm:f>
              <xm:sqref>I11</xm:sqref>
            </x14:sparkline>
            <x14:sparkline>
              <xm:f>'SAA 1 MCH'!G12:H12</xm:f>
              <xm:sqref>I12</xm:sqref>
            </x14:sparkline>
            <x14:sparkline>
              <xm:f>'SAA 1 MCH'!G13:H13</xm:f>
              <xm:sqref>I13</xm:sqref>
            </x14:sparkline>
            <x14:sparkline>
              <xm:f>'SAA 1 MCH'!G14:H14</xm:f>
              <xm:sqref>I14</xm:sqref>
            </x14:sparkline>
            <x14:sparkline>
              <xm:f>'SAA 1 MCH'!G15:H15</xm:f>
              <xm:sqref>I15</xm:sqref>
            </x14:sparkline>
            <x14:sparkline>
              <xm:f>'SAA 1 MCH'!G16:H16</xm:f>
              <xm:sqref>I16</xm:sqref>
            </x14:sparkline>
            <x14:sparkline>
              <xm:f>'SAA 1 MCH'!G17:H17</xm:f>
              <xm:sqref>I17</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N108"/>
  <sheetViews>
    <sheetView zoomScaleNormal="100" workbookViewId="0">
      <selection activeCell="K25" sqref="K25"/>
    </sheetView>
  </sheetViews>
  <sheetFormatPr defaultRowHeight="15"/>
  <cols>
    <col min="1" max="1" width="5.7109375" style="58" customWidth="1"/>
    <col min="2" max="2" width="15.5703125" style="58" customWidth="1"/>
    <col min="3" max="13" width="14.85546875" style="58" customWidth="1"/>
    <col min="14" max="16384" width="9.140625" style="58"/>
  </cols>
  <sheetData>
    <row r="2" spans="2:14" ht="153.75" customHeight="1">
      <c r="B2" s="342" t="s">
        <v>67</v>
      </c>
      <c r="C2" s="342"/>
      <c r="D2" s="342"/>
      <c r="E2" s="342"/>
      <c r="F2" s="342"/>
      <c r="G2" s="342"/>
      <c r="H2" s="342"/>
      <c r="I2" s="342"/>
      <c r="J2" s="342"/>
      <c r="K2" s="233"/>
      <c r="L2" s="233"/>
      <c r="M2" s="233"/>
      <c r="N2" s="233"/>
    </row>
    <row r="5" spans="2:14">
      <c r="B5" s="315" t="s">
        <v>255</v>
      </c>
      <c r="C5" s="315"/>
      <c r="D5" s="315"/>
      <c r="E5" s="315"/>
      <c r="F5" s="315"/>
      <c r="G5" s="315"/>
      <c r="H5" s="66"/>
      <c r="I5" s="66"/>
      <c r="J5" s="66"/>
      <c r="K5" s="66"/>
      <c r="L5" s="18"/>
      <c r="M5" s="67"/>
    </row>
    <row r="6" spans="2:14" ht="30" customHeight="1">
      <c r="B6" s="27" t="s">
        <v>69</v>
      </c>
      <c r="C6" s="226" t="s">
        <v>246</v>
      </c>
      <c r="D6" s="226" t="s">
        <v>247</v>
      </c>
      <c r="E6" s="226" t="s">
        <v>248</v>
      </c>
      <c r="F6" s="226" t="s">
        <v>249</v>
      </c>
      <c r="G6" s="226" t="s">
        <v>250</v>
      </c>
      <c r="H6" s="226" t="s">
        <v>251</v>
      </c>
      <c r="I6" s="226" t="s">
        <v>252</v>
      </c>
      <c r="J6" s="226" t="s">
        <v>253</v>
      </c>
      <c r="K6" s="67"/>
      <c r="L6" s="67"/>
      <c r="M6" s="67"/>
    </row>
    <row r="7" spans="2:14" ht="15" customHeight="1">
      <c r="B7" s="27">
        <v>2008</v>
      </c>
      <c r="C7" s="61">
        <v>88.1</v>
      </c>
      <c r="D7" s="61">
        <v>95.6</v>
      </c>
      <c r="E7" s="61">
        <v>83</v>
      </c>
      <c r="F7" s="61">
        <v>94</v>
      </c>
      <c r="G7" s="61">
        <v>85.5</v>
      </c>
      <c r="H7" s="61">
        <v>96.1</v>
      </c>
      <c r="I7" s="61">
        <v>79.900000000000006</v>
      </c>
      <c r="J7" s="61">
        <v>95</v>
      </c>
      <c r="K7" s="68"/>
      <c r="L7" s="339"/>
      <c r="M7" s="339"/>
    </row>
    <row r="8" spans="2:14" ht="15" customHeight="1">
      <c r="B8" s="27">
        <v>2011</v>
      </c>
      <c r="C8" s="61">
        <v>88.2</v>
      </c>
      <c r="D8" s="61">
        <v>95.7</v>
      </c>
      <c r="E8" s="61">
        <v>83.1</v>
      </c>
      <c r="F8" s="61">
        <v>94.7</v>
      </c>
      <c r="G8" s="61">
        <v>87.8</v>
      </c>
      <c r="H8" s="61">
        <v>96.1</v>
      </c>
      <c r="I8" s="61">
        <v>83.2</v>
      </c>
      <c r="J8" s="61">
        <v>94.2</v>
      </c>
      <c r="K8" s="68"/>
      <c r="L8" s="339"/>
      <c r="M8" s="339"/>
    </row>
    <row r="9" spans="2:14" ht="15" customHeight="1">
      <c r="B9" s="27">
        <v>2012</v>
      </c>
      <c r="C9" s="61">
        <v>84.9</v>
      </c>
      <c r="D9" s="61">
        <v>95.5</v>
      </c>
      <c r="E9" s="61">
        <v>81.400000000000006</v>
      </c>
      <c r="F9" s="61">
        <v>94.4</v>
      </c>
      <c r="G9" s="61">
        <v>87.8</v>
      </c>
      <c r="H9" s="61">
        <v>95.7</v>
      </c>
      <c r="I9" s="61">
        <v>80.7</v>
      </c>
      <c r="J9" s="61">
        <v>93.3</v>
      </c>
      <c r="K9" s="68"/>
      <c r="L9" s="339"/>
      <c r="M9" s="339"/>
    </row>
    <row r="10" spans="2:14" ht="15" customHeight="1">
      <c r="B10" s="27">
        <v>2013</v>
      </c>
      <c r="C10" s="61">
        <v>87.5</v>
      </c>
      <c r="D10" s="61">
        <v>96.4</v>
      </c>
      <c r="E10" s="61">
        <v>91.4</v>
      </c>
      <c r="F10" s="61">
        <v>96.8</v>
      </c>
      <c r="G10" s="61">
        <v>86.2</v>
      </c>
      <c r="H10" s="61">
        <v>95.9</v>
      </c>
      <c r="I10" s="61">
        <v>84</v>
      </c>
      <c r="J10" s="61">
        <v>94.8</v>
      </c>
      <c r="K10" s="68"/>
      <c r="L10" s="339"/>
      <c r="M10" s="339"/>
    </row>
    <row r="11" spans="2:14" ht="15" customHeight="1">
      <c r="B11" s="27">
        <v>2014</v>
      </c>
      <c r="C11" s="61">
        <v>85.3</v>
      </c>
      <c r="D11" s="61">
        <v>95</v>
      </c>
      <c r="E11" s="61">
        <v>82.9</v>
      </c>
      <c r="F11" s="61">
        <v>94.6</v>
      </c>
      <c r="G11" s="61">
        <v>84.3</v>
      </c>
      <c r="H11" s="61">
        <v>95.9</v>
      </c>
      <c r="I11" s="61">
        <v>81.8</v>
      </c>
      <c r="J11" s="61">
        <v>93.5</v>
      </c>
      <c r="K11" s="68"/>
      <c r="L11" s="339"/>
      <c r="M11" s="339"/>
    </row>
    <row r="12" spans="2:14" ht="15" customHeight="1">
      <c r="B12" s="27">
        <v>2015</v>
      </c>
      <c r="C12" s="61">
        <v>85.6</v>
      </c>
      <c r="D12" s="61">
        <v>95.8</v>
      </c>
      <c r="E12" s="61">
        <v>82.1</v>
      </c>
      <c r="F12" s="61">
        <v>94.6</v>
      </c>
      <c r="G12" s="61">
        <v>87.8</v>
      </c>
      <c r="H12" s="61">
        <v>96.1</v>
      </c>
      <c r="I12" s="61">
        <v>80.2</v>
      </c>
      <c r="J12" s="61">
        <v>93.8</v>
      </c>
      <c r="K12" s="68"/>
      <c r="L12" s="339"/>
      <c r="M12" s="339"/>
    </row>
    <row r="13" spans="2:14" ht="15" customHeight="1">
      <c r="B13" s="27">
        <v>2016</v>
      </c>
      <c r="C13" s="61">
        <v>87.3</v>
      </c>
      <c r="D13" s="61">
        <v>96</v>
      </c>
      <c r="E13" s="61">
        <v>84.5</v>
      </c>
      <c r="F13" s="61">
        <v>94.9</v>
      </c>
      <c r="G13" s="61">
        <v>84.7</v>
      </c>
      <c r="H13" s="61">
        <v>95.6</v>
      </c>
      <c r="I13" s="61">
        <v>81.599999999999994</v>
      </c>
      <c r="J13" s="61">
        <v>93.7</v>
      </c>
      <c r="K13" s="68"/>
      <c r="L13" s="68"/>
      <c r="M13" s="339"/>
    </row>
    <row r="14" spans="2:14" ht="15" customHeight="1">
      <c r="B14" s="27">
        <v>2017</v>
      </c>
      <c r="C14" s="199">
        <v>88.7</v>
      </c>
      <c r="D14" s="199">
        <v>96</v>
      </c>
      <c r="E14" s="199">
        <v>85.2</v>
      </c>
      <c r="F14" s="199">
        <v>95.5</v>
      </c>
      <c r="G14" s="199">
        <v>82.2</v>
      </c>
      <c r="H14" s="199">
        <v>95.2</v>
      </c>
      <c r="I14" s="199">
        <v>80.599999999999994</v>
      </c>
      <c r="J14" s="199">
        <v>92.3</v>
      </c>
      <c r="K14" s="45"/>
      <c r="L14" s="68"/>
      <c r="M14" s="339"/>
    </row>
    <row r="15" spans="2:14" ht="29.25" customHeight="1">
      <c r="B15" s="340" t="s">
        <v>70</v>
      </c>
      <c r="C15" s="340"/>
      <c r="D15" s="340"/>
      <c r="E15" s="340"/>
      <c r="F15" s="340"/>
      <c r="G15" s="340"/>
      <c r="H15" s="340"/>
      <c r="I15" s="340"/>
      <c r="J15" s="340"/>
      <c r="K15" s="235"/>
      <c r="L15" s="235"/>
      <c r="M15" s="235"/>
    </row>
    <row r="16" spans="2:14" ht="29.25" customHeight="1">
      <c r="B16" s="338" t="s">
        <v>71</v>
      </c>
      <c r="C16" s="338"/>
      <c r="D16" s="338"/>
      <c r="E16" s="338"/>
      <c r="F16" s="338"/>
      <c r="G16" s="338"/>
      <c r="H16" s="338"/>
      <c r="I16" s="338"/>
      <c r="J16" s="338"/>
      <c r="K16" s="66"/>
      <c r="L16" s="18"/>
      <c r="M16" s="18"/>
    </row>
    <row r="17" spans="2:13">
      <c r="B17" s="313" t="s">
        <v>74</v>
      </c>
      <c r="C17" s="313"/>
      <c r="D17" s="313"/>
      <c r="E17" s="313"/>
      <c r="F17" s="313"/>
      <c r="G17" s="313"/>
      <c r="H17" s="66"/>
      <c r="I17" s="66"/>
      <c r="J17" s="66"/>
      <c r="K17" s="66"/>
      <c r="L17" s="18"/>
      <c r="M17" s="18"/>
    </row>
    <row r="18" spans="2:13">
      <c r="B18" s="64"/>
      <c r="C18" s="65"/>
      <c r="D18" s="65"/>
      <c r="E18" s="65"/>
      <c r="F18" s="66"/>
      <c r="G18" s="66"/>
      <c r="H18" s="66"/>
      <c r="I18" s="66"/>
      <c r="J18" s="66"/>
      <c r="K18" s="66"/>
      <c r="L18" s="18"/>
      <c r="M18" s="18"/>
    </row>
    <row r="19" spans="2:13">
      <c r="B19" s="315" t="s">
        <v>256</v>
      </c>
      <c r="C19" s="315"/>
      <c r="D19" s="315"/>
      <c r="E19" s="315"/>
      <c r="F19" s="315"/>
      <c r="G19" s="315"/>
      <c r="H19" s="66"/>
      <c r="I19" s="66"/>
      <c r="J19" s="66"/>
      <c r="K19" s="66"/>
      <c r="L19" s="18"/>
      <c r="M19" s="18"/>
    </row>
    <row r="20" spans="2:13" ht="30">
      <c r="B20" s="4" t="s">
        <v>69</v>
      </c>
      <c r="C20" s="226" t="s">
        <v>246</v>
      </c>
      <c r="D20" s="226" t="s">
        <v>247</v>
      </c>
      <c r="E20" s="226" t="s">
        <v>248</v>
      </c>
      <c r="F20" s="226" t="s">
        <v>249</v>
      </c>
      <c r="G20" s="226" t="s">
        <v>250</v>
      </c>
      <c r="H20" s="226" t="s">
        <v>251</v>
      </c>
      <c r="I20" s="226" t="s">
        <v>252</v>
      </c>
      <c r="J20" s="226" t="s">
        <v>253</v>
      </c>
      <c r="K20" s="69"/>
      <c r="L20" s="69"/>
      <c r="M20" s="69"/>
    </row>
    <row r="21" spans="2:13" ht="15" customHeight="1">
      <c r="B21" s="27">
        <v>2008</v>
      </c>
      <c r="C21" s="62">
        <v>93</v>
      </c>
      <c r="D21" s="62">
        <v>96.8</v>
      </c>
      <c r="E21" s="62">
        <v>83.3</v>
      </c>
      <c r="F21" s="62">
        <v>95</v>
      </c>
      <c r="G21" s="62">
        <v>87.9</v>
      </c>
      <c r="H21" s="62">
        <v>96.8</v>
      </c>
      <c r="I21" s="62">
        <v>78.400000000000006</v>
      </c>
      <c r="J21" s="62">
        <v>95.5</v>
      </c>
      <c r="K21" s="15"/>
      <c r="L21" s="15"/>
      <c r="M21" s="15"/>
    </row>
    <row r="22" spans="2:13" ht="15" customHeight="1">
      <c r="B22" s="27">
        <v>2011</v>
      </c>
      <c r="C22" s="62">
        <v>89.6</v>
      </c>
      <c r="D22" s="62">
        <v>96.6</v>
      </c>
      <c r="E22" s="62">
        <v>86.1</v>
      </c>
      <c r="F22" s="62">
        <v>95.9</v>
      </c>
      <c r="G22" s="62">
        <v>86.3</v>
      </c>
      <c r="H22" s="62">
        <v>96.1</v>
      </c>
      <c r="I22" s="62">
        <v>80.3</v>
      </c>
      <c r="J22" s="62">
        <v>94.8</v>
      </c>
      <c r="K22" s="15"/>
      <c r="L22" s="15"/>
      <c r="M22" s="15"/>
    </row>
    <row r="23" spans="2:13" ht="15" customHeight="1">
      <c r="B23" s="27">
        <v>2012</v>
      </c>
      <c r="C23" s="62">
        <v>85.9</v>
      </c>
      <c r="D23" s="62">
        <v>95.9</v>
      </c>
      <c r="E23" s="62">
        <v>83.2</v>
      </c>
      <c r="F23" s="62">
        <v>95.3</v>
      </c>
      <c r="G23" s="62">
        <v>85.7</v>
      </c>
      <c r="H23" s="62">
        <v>95.3</v>
      </c>
      <c r="I23" s="62">
        <v>83.1</v>
      </c>
      <c r="J23" s="62">
        <v>95.2</v>
      </c>
      <c r="K23" s="15"/>
      <c r="L23" s="15"/>
      <c r="M23" s="15"/>
    </row>
    <row r="24" spans="2:13" ht="15" customHeight="1">
      <c r="B24" s="27">
        <v>2013</v>
      </c>
      <c r="C24" s="62">
        <v>88.7</v>
      </c>
      <c r="D24" s="62">
        <v>96.5</v>
      </c>
      <c r="E24" s="62">
        <v>85.6</v>
      </c>
      <c r="F24" s="62">
        <v>94.7</v>
      </c>
      <c r="G24" s="62">
        <v>86.1</v>
      </c>
      <c r="H24" s="62">
        <v>96</v>
      </c>
      <c r="I24" s="62">
        <v>75.8</v>
      </c>
      <c r="J24" s="62">
        <v>92.6</v>
      </c>
      <c r="K24" s="15"/>
      <c r="L24" s="15"/>
      <c r="M24" s="15"/>
    </row>
    <row r="25" spans="2:13" ht="15" customHeight="1">
      <c r="B25" s="27">
        <v>2014</v>
      </c>
      <c r="C25" s="62">
        <v>88.5</v>
      </c>
      <c r="D25" s="62">
        <v>95.8</v>
      </c>
      <c r="E25" s="62">
        <v>84.8</v>
      </c>
      <c r="F25" s="62">
        <v>95</v>
      </c>
      <c r="G25" s="62">
        <v>83.6</v>
      </c>
      <c r="H25" s="62">
        <v>95.8</v>
      </c>
      <c r="I25" s="62">
        <v>83.3</v>
      </c>
      <c r="J25" s="62">
        <v>95</v>
      </c>
      <c r="K25" s="15"/>
      <c r="L25" s="15"/>
      <c r="M25" s="15"/>
    </row>
    <row r="26" spans="2:13" ht="15" customHeight="1">
      <c r="B26" s="27">
        <v>2015</v>
      </c>
      <c r="C26" s="62">
        <v>85.4</v>
      </c>
      <c r="D26" s="62">
        <v>95.5</v>
      </c>
      <c r="E26" s="62">
        <v>85.3</v>
      </c>
      <c r="F26" s="62">
        <v>96</v>
      </c>
      <c r="G26" s="62">
        <v>88.2</v>
      </c>
      <c r="H26" s="62">
        <v>96.5</v>
      </c>
      <c r="I26" s="62">
        <v>85</v>
      </c>
      <c r="J26" s="62">
        <v>95.8</v>
      </c>
      <c r="K26" s="15"/>
      <c r="L26" s="15"/>
      <c r="M26" s="15"/>
    </row>
    <row r="27" spans="2:13" ht="15" customHeight="1">
      <c r="B27" s="27">
        <v>2016</v>
      </c>
      <c r="C27" s="62">
        <v>87.7</v>
      </c>
      <c r="D27" s="62">
        <v>96.2</v>
      </c>
      <c r="E27" s="62">
        <v>86.3</v>
      </c>
      <c r="F27" s="62">
        <v>95.5</v>
      </c>
      <c r="G27" s="62">
        <v>84.3</v>
      </c>
      <c r="H27" s="62">
        <v>96.4</v>
      </c>
      <c r="I27" s="62">
        <v>84.6</v>
      </c>
      <c r="J27" s="62">
        <v>95.7</v>
      </c>
      <c r="K27" s="15"/>
      <c r="L27" s="15"/>
      <c r="M27" s="15"/>
    </row>
    <row r="28" spans="2:13" ht="15" customHeight="1">
      <c r="B28" s="27">
        <v>2017</v>
      </c>
      <c r="C28" s="200">
        <v>89.7</v>
      </c>
      <c r="D28" s="200">
        <v>96.2</v>
      </c>
      <c r="E28" s="200">
        <v>87.9</v>
      </c>
      <c r="F28" s="200">
        <v>96.2</v>
      </c>
      <c r="G28" s="200">
        <v>85.1</v>
      </c>
      <c r="H28" s="200">
        <v>96.3</v>
      </c>
      <c r="I28" s="200">
        <v>86.8</v>
      </c>
      <c r="J28" s="200">
        <v>95.8</v>
      </c>
      <c r="K28" s="45"/>
      <c r="L28" s="15"/>
      <c r="M28" s="15"/>
    </row>
    <row r="29" spans="2:13" ht="29.25" customHeight="1">
      <c r="B29" s="340" t="s">
        <v>70</v>
      </c>
      <c r="C29" s="340"/>
      <c r="D29" s="340"/>
      <c r="E29" s="340"/>
      <c r="F29" s="340"/>
      <c r="G29" s="340"/>
      <c r="H29" s="340"/>
      <c r="I29" s="340"/>
      <c r="J29" s="340"/>
      <c r="K29" s="235"/>
      <c r="L29" s="235"/>
      <c r="M29" s="235"/>
    </row>
    <row r="30" spans="2:13" ht="29.25" customHeight="1">
      <c r="B30" s="338" t="s">
        <v>71</v>
      </c>
      <c r="C30" s="338"/>
      <c r="D30" s="338"/>
      <c r="E30" s="338"/>
      <c r="F30" s="338"/>
      <c r="G30" s="338"/>
      <c r="H30" s="338"/>
      <c r="I30" s="338"/>
      <c r="J30" s="338"/>
      <c r="K30" s="66"/>
      <c r="L30" s="18"/>
      <c r="M30" s="18"/>
    </row>
    <row r="31" spans="2:13">
      <c r="B31" s="341" t="s">
        <v>74</v>
      </c>
      <c r="C31" s="341"/>
      <c r="D31" s="341"/>
      <c r="E31" s="341"/>
      <c r="F31" s="341"/>
      <c r="G31" s="341"/>
      <c r="H31" s="66"/>
      <c r="I31" s="66"/>
      <c r="J31" s="66"/>
      <c r="K31" s="66"/>
      <c r="L31" s="18"/>
      <c r="M31" s="18"/>
    </row>
    <row r="32" spans="2:13">
      <c r="B32" s="222"/>
      <c r="C32" s="222"/>
      <c r="D32" s="222"/>
      <c r="E32" s="222"/>
      <c r="F32" s="222"/>
      <c r="G32" s="222"/>
      <c r="H32" s="66"/>
      <c r="I32" s="66"/>
      <c r="J32" s="66"/>
      <c r="K32" s="66"/>
      <c r="L32" s="18"/>
      <c r="M32" s="18"/>
    </row>
    <row r="33" spans="2:13">
      <c r="B33" s="64"/>
      <c r="C33" s="65"/>
      <c r="D33" s="65"/>
      <c r="E33" s="65"/>
      <c r="F33" s="66"/>
      <c r="G33" s="66"/>
      <c r="H33" s="66"/>
      <c r="I33" s="66"/>
      <c r="J33" s="66"/>
      <c r="K33" s="66"/>
      <c r="L33" s="18"/>
      <c r="M33" s="18"/>
    </row>
    <row r="34" spans="2:13">
      <c r="B34" s="303" t="s">
        <v>257</v>
      </c>
      <c r="C34" s="303"/>
      <c r="D34" s="303"/>
      <c r="E34" s="303"/>
      <c r="F34" s="303"/>
      <c r="G34" s="304"/>
      <c r="H34" s="66"/>
      <c r="I34" s="66"/>
      <c r="J34" s="66"/>
      <c r="K34" s="66"/>
      <c r="L34" s="18"/>
      <c r="M34" s="18"/>
    </row>
    <row r="35" spans="2:13" ht="30" customHeight="1">
      <c r="B35" s="4" t="s">
        <v>69</v>
      </c>
      <c r="C35" s="226" t="s">
        <v>246</v>
      </c>
      <c r="D35" s="226" t="s">
        <v>247</v>
      </c>
      <c r="E35" s="226" t="s">
        <v>248</v>
      </c>
      <c r="F35" s="226" t="s">
        <v>249</v>
      </c>
      <c r="G35" s="226" t="s">
        <v>250</v>
      </c>
      <c r="H35" s="226" t="s">
        <v>251</v>
      </c>
      <c r="I35" s="226" t="s">
        <v>252</v>
      </c>
      <c r="J35" s="226" t="s">
        <v>253</v>
      </c>
      <c r="K35" s="70"/>
      <c r="L35" s="15"/>
      <c r="M35" s="15"/>
    </row>
    <row r="36" spans="2:13">
      <c r="B36" s="27">
        <v>2011</v>
      </c>
      <c r="C36" s="236">
        <v>91.3</v>
      </c>
      <c r="D36" s="236">
        <v>96.6</v>
      </c>
      <c r="E36" s="236">
        <v>83.3</v>
      </c>
      <c r="F36" s="236">
        <v>94.7</v>
      </c>
      <c r="G36" s="236">
        <v>74</v>
      </c>
      <c r="H36" s="236">
        <v>92.1</v>
      </c>
      <c r="I36" s="236">
        <v>66.7</v>
      </c>
      <c r="J36" s="236">
        <v>88</v>
      </c>
      <c r="K36" s="15"/>
      <c r="L36" s="15"/>
      <c r="M36" s="15"/>
    </row>
    <row r="37" spans="2:13">
      <c r="B37" s="27">
        <v>2012</v>
      </c>
      <c r="C37" s="236">
        <v>90.5</v>
      </c>
      <c r="D37" s="236">
        <v>96.6</v>
      </c>
      <c r="E37" s="236">
        <v>81.7</v>
      </c>
      <c r="F37" s="236">
        <v>95</v>
      </c>
      <c r="G37" s="236">
        <v>76.900000000000006</v>
      </c>
      <c r="H37" s="236">
        <v>92.2</v>
      </c>
      <c r="I37" s="236">
        <v>66.2</v>
      </c>
      <c r="J37" s="236">
        <v>86.4</v>
      </c>
      <c r="K37" s="15"/>
      <c r="L37" s="15"/>
      <c r="M37" s="15"/>
    </row>
    <row r="38" spans="2:13">
      <c r="B38" s="27">
        <v>2013</v>
      </c>
      <c r="C38" s="236">
        <v>89.6</v>
      </c>
      <c r="D38" s="236">
        <v>96.3</v>
      </c>
      <c r="E38" s="236">
        <v>82.5</v>
      </c>
      <c r="F38" s="236">
        <v>94.6</v>
      </c>
      <c r="G38" s="236">
        <v>72.7</v>
      </c>
      <c r="H38" s="236">
        <v>91.7</v>
      </c>
      <c r="I38" s="236">
        <v>64.400000000000006</v>
      </c>
      <c r="J38" s="236">
        <v>86.5</v>
      </c>
      <c r="K38" s="15"/>
      <c r="L38" s="15"/>
      <c r="M38" s="15"/>
    </row>
    <row r="39" spans="2:13">
      <c r="B39" s="27">
        <v>2014</v>
      </c>
      <c r="C39" s="236">
        <v>88.4</v>
      </c>
      <c r="D39" s="236">
        <v>95.5</v>
      </c>
      <c r="E39" s="236">
        <v>79.3</v>
      </c>
      <c r="F39" s="236">
        <v>93.7</v>
      </c>
      <c r="G39" s="236">
        <v>68.900000000000006</v>
      </c>
      <c r="H39" s="236">
        <v>91</v>
      </c>
      <c r="I39" s="236">
        <v>62.1</v>
      </c>
      <c r="J39" s="236">
        <v>85.8</v>
      </c>
      <c r="K39" s="15"/>
      <c r="L39" s="15"/>
      <c r="M39" s="15"/>
    </row>
    <row r="40" spans="2:13">
      <c r="B40" s="27">
        <v>2015</v>
      </c>
      <c r="C40" s="236">
        <v>89.2</v>
      </c>
      <c r="D40" s="236">
        <v>96.7</v>
      </c>
      <c r="E40" s="236">
        <v>82.1</v>
      </c>
      <c r="F40" s="236">
        <v>95</v>
      </c>
      <c r="G40" s="236">
        <v>71.7</v>
      </c>
      <c r="H40" s="236">
        <v>91.3</v>
      </c>
      <c r="I40" s="236">
        <v>58.4</v>
      </c>
      <c r="J40" s="236">
        <v>85.8</v>
      </c>
      <c r="K40" s="15"/>
      <c r="L40" s="15"/>
      <c r="M40" s="15"/>
    </row>
    <row r="41" spans="2:13">
      <c r="B41" s="27">
        <v>2016</v>
      </c>
      <c r="C41" s="236">
        <v>90.2</v>
      </c>
      <c r="D41" s="236">
        <v>96.9</v>
      </c>
      <c r="E41" s="236">
        <v>85.8</v>
      </c>
      <c r="F41" s="236">
        <v>95.2</v>
      </c>
      <c r="G41" s="236">
        <v>75.599999999999994</v>
      </c>
      <c r="H41" s="236">
        <v>93.2</v>
      </c>
      <c r="I41" s="236">
        <v>68.3</v>
      </c>
      <c r="J41" s="236">
        <v>87.5</v>
      </c>
      <c r="K41" s="15"/>
      <c r="L41" s="15"/>
      <c r="M41" s="15"/>
    </row>
    <row r="42" spans="2:13" ht="21">
      <c r="B42" s="27">
        <v>2017</v>
      </c>
      <c r="C42" s="237">
        <v>90.9</v>
      </c>
      <c r="D42" s="237">
        <v>96.5</v>
      </c>
      <c r="E42" s="237">
        <v>81.3</v>
      </c>
      <c r="F42" s="237">
        <v>94.5</v>
      </c>
      <c r="G42" s="237">
        <v>69.2</v>
      </c>
      <c r="H42" s="237">
        <v>91.2</v>
      </c>
      <c r="I42" s="237">
        <v>60.4</v>
      </c>
      <c r="J42" s="237">
        <v>84.9</v>
      </c>
      <c r="K42" s="45"/>
      <c r="L42" s="15"/>
      <c r="M42" s="15"/>
    </row>
    <row r="43" spans="2:13" ht="30.75" customHeight="1">
      <c r="B43" s="337" t="s">
        <v>70</v>
      </c>
      <c r="C43" s="337"/>
      <c r="D43" s="337"/>
      <c r="E43" s="337"/>
      <c r="F43" s="337"/>
      <c r="G43" s="337"/>
      <c r="H43" s="337"/>
      <c r="I43" s="337"/>
      <c r="J43" s="337"/>
      <c r="K43" s="337"/>
      <c r="L43" s="337"/>
      <c r="M43" s="337"/>
    </row>
    <row r="44" spans="2:13" ht="27.75" customHeight="1">
      <c r="B44" s="338" t="s">
        <v>319</v>
      </c>
      <c r="C44" s="338"/>
      <c r="D44" s="338"/>
      <c r="E44" s="338"/>
      <c r="F44" s="338"/>
      <c r="G44" s="338"/>
      <c r="H44" s="338"/>
      <c r="I44" s="338"/>
      <c r="J44" s="338"/>
      <c r="K44" s="338"/>
      <c r="L44" s="338"/>
      <c r="M44" s="338"/>
    </row>
    <row r="47" spans="2:13">
      <c r="B47" s="316" t="s">
        <v>258</v>
      </c>
      <c r="C47" s="316"/>
      <c r="D47" s="316"/>
      <c r="E47" s="316"/>
      <c r="F47" s="76"/>
      <c r="G47" s="76"/>
      <c r="H47" s="76"/>
      <c r="I47" s="76"/>
      <c r="J47" s="76"/>
      <c r="K47" s="76"/>
      <c r="L47" s="76"/>
      <c r="M47" s="76"/>
    </row>
    <row r="48" spans="2:13" ht="30">
      <c r="B48" s="27" t="s">
        <v>29</v>
      </c>
      <c r="C48" s="105" t="s">
        <v>72</v>
      </c>
      <c r="D48" s="35" t="s">
        <v>260</v>
      </c>
      <c r="E48" s="105" t="s">
        <v>2</v>
      </c>
      <c r="F48" s="76"/>
      <c r="G48" s="76"/>
      <c r="H48" s="76"/>
      <c r="I48" s="76"/>
      <c r="J48" s="76"/>
      <c r="K48" s="76"/>
      <c r="L48" s="76"/>
      <c r="M48" s="76"/>
    </row>
    <row r="49" spans="2:13">
      <c r="B49" s="27">
        <v>2006</v>
      </c>
      <c r="C49" s="73">
        <v>0.56399999999999995</v>
      </c>
      <c r="D49" s="73">
        <v>0.86399999999999999</v>
      </c>
      <c r="E49" s="72">
        <f>C49/D49</f>
        <v>0.65277777777777768</v>
      </c>
      <c r="G49" s="76"/>
      <c r="H49" s="76"/>
      <c r="I49" s="76"/>
      <c r="J49" s="76"/>
      <c r="K49" s="76"/>
      <c r="L49" s="76"/>
      <c r="M49" s="76"/>
    </row>
    <row r="50" spans="2:13">
      <c r="B50" s="27" t="s">
        <v>73</v>
      </c>
      <c r="C50" s="173">
        <v>0.61499999999999999</v>
      </c>
      <c r="D50" s="73">
        <v>0.88300000000000001</v>
      </c>
      <c r="E50" s="72">
        <f t="shared" ref="E50:E52" si="0">C50/D50</f>
        <v>0.69648924122310307</v>
      </c>
      <c r="G50" s="76"/>
      <c r="H50" s="76"/>
      <c r="I50" s="76"/>
      <c r="J50" s="76"/>
      <c r="K50" s="76"/>
      <c r="L50" s="76"/>
      <c r="M50" s="76"/>
    </row>
    <row r="51" spans="2:13">
      <c r="B51" s="27" t="s">
        <v>26</v>
      </c>
      <c r="C51" s="75">
        <v>0.68500000000000005</v>
      </c>
      <c r="D51" s="75">
        <v>0.88600000000000001</v>
      </c>
      <c r="E51" s="72">
        <f t="shared" si="0"/>
        <v>0.77313769751693007</v>
      </c>
      <c r="G51" s="76"/>
      <c r="H51" s="76"/>
      <c r="I51" s="76"/>
      <c r="J51" s="76"/>
      <c r="K51" s="76"/>
      <c r="L51" s="76"/>
      <c r="M51" s="76"/>
    </row>
    <row r="52" spans="2:13" s="220" customFormat="1" ht="15" customHeight="1">
      <c r="B52" s="239">
        <v>2016</v>
      </c>
      <c r="C52" s="240">
        <v>0.71299999999999997</v>
      </c>
      <c r="D52" s="240">
        <v>0.90500000000000003</v>
      </c>
      <c r="E52" s="72">
        <f t="shared" si="0"/>
        <v>0.78784530386740326</v>
      </c>
      <c r="G52" s="241"/>
      <c r="H52" s="241"/>
      <c r="I52" s="241"/>
      <c r="J52" s="242"/>
      <c r="K52" s="241"/>
      <c r="L52" s="241"/>
      <c r="M52" s="241"/>
    </row>
    <row r="53" spans="2:13" ht="15" customHeight="1">
      <c r="B53" s="353" t="s">
        <v>254</v>
      </c>
      <c r="C53" s="353"/>
      <c r="D53" s="353"/>
      <c r="E53" s="353"/>
      <c r="F53" s="353"/>
      <c r="G53" s="353"/>
      <c r="H53" s="353"/>
      <c r="I53" s="353"/>
      <c r="J53" s="353"/>
      <c r="K53" s="238"/>
      <c r="L53" s="238"/>
      <c r="M53" s="238"/>
    </row>
    <row r="54" spans="2:13" ht="30" customHeight="1">
      <c r="B54" s="354" t="s">
        <v>320</v>
      </c>
      <c r="C54" s="354"/>
      <c r="D54" s="354"/>
      <c r="E54" s="354"/>
      <c r="F54" s="354"/>
      <c r="G54" s="354"/>
      <c r="H54" s="354"/>
      <c r="I54" s="354"/>
      <c r="J54" s="354"/>
      <c r="K54" s="238"/>
      <c r="L54" s="238"/>
      <c r="M54" s="238"/>
    </row>
    <row r="57" spans="2:13">
      <c r="B57" s="317" t="s">
        <v>259</v>
      </c>
      <c r="C57" s="317"/>
      <c r="D57" s="317"/>
      <c r="E57" s="317"/>
    </row>
    <row r="58" spans="2:13" s="328" customFormat="1" ht="30" customHeight="1">
      <c r="B58" s="327"/>
      <c r="C58" s="326" t="s">
        <v>30</v>
      </c>
      <c r="D58" s="326" t="s">
        <v>85</v>
      </c>
      <c r="E58" s="302" t="s">
        <v>2</v>
      </c>
    </row>
    <row r="59" spans="2:13">
      <c r="B59" s="27">
        <v>2008</v>
      </c>
      <c r="C59" s="11">
        <v>0.76600000000000001</v>
      </c>
      <c r="D59" s="11">
        <v>0.97599999999999998</v>
      </c>
      <c r="E59" s="72">
        <f t="shared" ref="E59:E68" si="1">C59/D59</f>
        <v>0.7848360655737705</v>
      </c>
    </row>
    <row r="60" spans="2:13">
      <c r="B60" s="27">
        <v>2009</v>
      </c>
      <c r="C60" s="11">
        <v>0.80300000000000005</v>
      </c>
      <c r="D60" s="11">
        <v>0.997</v>
      </c>
      <c r="E60" s="72">
        <f t="shared" si="1"/>
        <v>0.80541624874623874</v>
      </c>
    </row>
    <row r="61" spans="2:13">
      <c r="B61" s="27">
        <v>2010</v>
      </c>
      <c r="C61" s="11">
        <v>0.86</v>
      </c>
      <c r="D61" s="11">
        <v>1.022</v>
      </c>
      <c r="E61" s="72">
        <f t="shared" si="1"/>
        <v>0.84148727984344418</v>
      </c>
    </row>
    <row r="62" spans="2:13">
      <c r="B62" s="27">
        <v>2011</v>
      </c>
      <c r="C62" s="11">
        <v>0.85499999999999998</v>
      </c>
      <c r="D62" s="11">
        <v>1.022</v>
      </c>
      <c r="E62" s="72">
        <f t="shared" si="1"/>
        <v>0.83659491193737767</v>
      </c>
    </row>
    <row r="63" spans="2:13">
      <c r="B63" s="27">
        <v>2012</v>
      </c>
      <c r="C63" s="11">
        <v>0.93799999999999994</v>
      </c>
      <c r="D63" s="11">
        <v>1.036</v>
      </c>
      <c r="E63" s="72">
        <f t="shared" si="1"/>
        <v>0.90540540540540537</v>
      </c>
    </row>
    <row r="64" spans="2:13">
      <c r="B64" s="27">
        <v>2013</v>
      </c>
      <c r="C64" s="11">
        <v>1.0189999999999999</v>
      </c>
      <c r="D64" s="11">
        <v>1.044</v>
      </c>
      <c r="E64" s="72">
        <f t="shared" si="1"/>
        <v>0.9760536398467432</v>
      </c>
    </row>
    <row r="65" spans="2:13">
      <c r="B65" s="27">
        <v>2014</v>
      </c>
      <c r="C65" s="11">
        <v>0.97199999999999998</v>
      </c>
      <c r="D65" s="78">
        <v>1.071</v>
      </c>
      <c r="E65" s="72">
        <f t="shared" si="1"/>
        <v>0.90756302521008403</v>
      </c>
    </row>
    <row r="66" spans="2:13">
      <c r="B66" s="27">
        <v>2015</v>
      </c>
      <c r="C66" s="78">
        <v>1.0369999999999999</v>
      </c>
      <c r="D66" s="78">
        <v>1.08</v>
      </c>
      <c r="E66" s="72">
        <f t="shared" si="1"/>
        <v>0.96018518518518503</v>
      </c>
    </row>
    <row r="67" spans="2:13">
      <c r="B67" s="27">
        <v>2016</v>
      </c>
      <c r="C67" s="78">
        <v>1.0109999999999999</v>
      </c>
      <c r="D67" s="78">
        <v>1.1020000000000001</v>
      </c>
      <c r="E67" s="72">
        <f t="shared" si="1"/>
        <v>0.91742286751361146</v>
      </c>
    </row>
    <row r="68" spans="2:13">
      <c r="B68" s="27">
        <v>2017</v>
      </c>
      <c r="C68" s="201">
        <v>0.97199999999999998</v>
      </c>
      <c r="D68" s="201">
        <v>1</v>
      </c>
      <c r="E68" s="72">
        <f t="shared" si="1"/>
        <v>0.97199999999999998</v>
      </c>
    </row>
    <row r="69" spans="2:13" ht="165" customHeight="1">
      <c r="B69" s="355" t="s">
        <v>325</v>
      </c>
      <c r="C69" s="355"/>
      <c r="D69" s="355"/>
      <c r="E69" s="355"/>
      <c r="F69" s="355"/>
      <c r="G69" s="355"/>
      <c r="H69" s="355"/>
      <c r="I69" s="355"/>
      <c r="J69" s="355"/>
      <c r="K69" s="355"/>
      <c r="L69" s="355"/>
      <c r="M69" s="355"/>
    </row>
    <row r="72" spans="2:13">
      <c r="B72" s="87" t="s">
        <v>227</v>
      </c>
      <c r="C72" s="12"/>
      <c r="D72" s="41"/>
      <c r="E72" s="41"/>
      <c r="F72" s="15"/>
      <c r="G72" s="15"/>
      <c r="H72" s="15"/>
      <c r="I72" s="15"/>
      <c r="J72" s="15"/>
      <c r="K72" s="15"/>
      <c r="L72" s="15"/>
      <c r="M72" s="15"/>
    </row>
    <row r="73" spans="2:13" ht="30">
      <c r="B73" s="15"/>
      <c r="C73" s="15"/>
      <c r="D73" s="79" t="s">
        <v>75</v>
      </c>
      <c r="E73" s="79" t="s">
        <v>76</v>
      </c>
      <c r="F73" s="79" t="s">
        <v>77</v>
      </c>
      <c r="G73" s="79" t="s">
        <v>78</v>
      </c>
      <c r="H73" s="79" t="s">
        <v>79</v>
      </c>
      <c r="I73" s="79" t="s">
        <v>80</v>
      </c>
      <c r="J73" s="79" t="s">
        <v>81</v>
      </c>
      <c r="K73" s="79" t="s">
        <v>82</v>
      </c>
      <c r="L73" s="79" t="s">
        <v>83</v>
      </c>
      <c r="M73" s="79" t="s">
        <v>84</v>
      </c>
    </row>
    <row r="74" spans="2:13">
      <c r="B74" s="349">
        <v>2014</v>
      </c>
      <c r="C74" s="113" t="s">
        <v>30</v>
      </c>
      <c r="D74" s="78">
        <v>0.88600000000000001</v>
      </c>
      <c r="E74" s="78">
        <v>0.89400000000000002</v>
      </c>
      <c r="F74" s="78">
        <v>0.89</v>
      </c>
      <c r="G74" s="78">
        <v>0.89500000000000002</v>
      </c>
      <c r="H74" s="78">
        <v>0.88100000000000001</v>
      </c>
      <c r="I74" s="78">
        <v>0.878</v>
      </c>
      <c r="J74" s="78">
        <v>0.84599999999999997</v>
      </c>
      <c r="K74" s="78">
        <v>0.82099999999999995</v>
      </c>
      <c r="L74" s="78">
        <v>0.81499999999999995</v>
      </c>
      <c r="M74" s="78">
        <v>0.80300000000000005</v>
      </c>
    </row>
    <row r="75" spans="2:13">
      <c r="B75" s="350"/>
      <c r="C75" s="113" t="s">
        <v>85</v>
      </c>
      <c r="D75" s="78">
        <v>0.93100000000000005</v>
      </c>
      <c r="E75" s="78">
        <v>0.93400000000000005</v>
      </c>
      <c r="F75" s="78">
        <v>0.93500000000000005</v>
      </c>
      <c r="G75" s="78">
        <v>0.93400000000000005</v>
      </c>
      <c r="H75" s="78">
        <v>0.93300000000000005</v>
      </c>
      <c r="I75" s="78">
        <v>0.93200000000000005</v>
      </c>
      <c r="J75" s="78">
        <v>0.92700000000000005</v>
      </c>
      <c r="K75" s="78">
        <v>0.91</v>
      </c>
      <c r="L75" s="78">
        <v>0.89900000000000002</v>
      </c>
      <c r="M75" s="78">
        <v>0.89900000000000002</v>
      </c>
    </row>
    <row r="76" spans="2:13">
      <c r="B76" s="351">
        <v>2015</v>
      </c>
      <c r="C76" s="84" t="s">
        <v>30</v>
      </c>
      <c r="D76" s="85">
        <v>0.89100000000000001</v>
      </c>
      <c r="E76" s="85">
        <v>0.89900000000000002</v>
      </c>
      <c r="F76" s="85">
        <v>0.89500000000000002</v>
      </c>
      <c r="G76" s="85">
        <v>0.89300000000000002</v>
      </c>
      <c r="H76" s="85">
        <v>0.89500000000000002</v>
      </c>
      <c r="I76" s="85">
        <v>0.89</v>
      </c>
      <c r="J76" s="85">
        <v>0.86199999999999999</v>
      </c>
      <c r="K76" s="85">
        <v>0.82299999999999995</v>
      </c>
      <c r="L76" s="85">
        <v>0.81499999999999995</v>
      </c>
      <c r="M76" s="85">
        <v>0.83</v>
      </c>
    </row>
    <row r="77" spans="2:13">
      <c r="B77" s="352"/>
      <c r="C77" s="84" t="s">
        <v>85</v>
      </c>
      <c r="D77" s="85">
        <v>0.93700000000000006</v>
      </c>
      <c r="E77" s="85">
        <v>0.94</v>
      </c>
      <c r="F77" s="85">
        <v>0.94199999999999995</v>
      </c>
      <c r="G77" s="85">
        <v>0.94099999999999995</v>
      </c>
      <c r="H77" s="85">
        <v>0.94099999999999995</v>
      </c>
      <c r="I77" s="85">
        <v>0.93899999999999995</v>
      </c>
      <c r="J77" s="85">
        <v>0.93799999999999994</v>
      </c>
      <c r="K77" s="85">
        <v>0.91600000000000004</v>
      </c>
      <c r="L77" s="85">
        <v>0.90900000000000003</v>
      </c>
      <c r="M77" s="85">
        <v>0.91</v>
      </c>
    </row>
    <row r="78" spans="2:13">
      <c r="B78" s="351">
        <v>2016</v>
      </c>
      <c r="C78" s="113" t="s">
        <v>30</v>
      </c>
      <c r="D78" s="85">
        <v>0.89400000000000002</v>
      </c>
      <c r="E78" s="85">
        <v>0.89600000000000002</v>
      </c>
      <c r="F78" s="85">
        <v>0.89800000000000002</v>
      </c>
      <c r="G78" s="85">
        <v>0.89200000000000002</v>
      </c>
      <c r="H78" s="85">
        <v>0.89300000000000002</v>
      </c>
      <c r="I78" s="85">
        <v>0.89400000000000002</v>
      </c>
      <c r="J78" s="85">
        <v>0.87</v>
      </c>
      <c r="K78" s="85">
        <v>0.83199999999999996</v>
      </c>
      <c r="L78" s="85">
        <v>0.82799999999999996</v>
      </c>
      <c r="M78" s="85">
        <v>0.82</v>
      </c>
    </row>
    <row r="79" spans="2:13">
      <c r="B79" s="352"/>
      <c r="C79" s="113" t="s">
        <v>85</v>
      </c>
      <c r="D79" s="85">
        <v>0.93600000000000005</v>
      </c>
      <c r="E79" s="85">
        <v>0.93799999999999994</v>
      </c>
      <c r="F79" s="85">
        <v>0.94</v>
      </c>
      <c r="G79" s="85">
        <v>0.93899999999999995</v>
      </c>
      <c r="H79" s="85">
        <v>0.93799999999999994</v>
      </c>
      <c r="I79" s="85">
        <v>0.93600000000000005</v>
      </c>
      <c r="J79" s="85">
        <v>0.93700000000000006</v>
      </c>
      <c r="K79" s="85">
        <v>0.91600000000000004</v>
      </c>
      <c r="L79" s="85">
        <v>0.90800000000000003</v>
      </c>
      <c r="M79" s="85">
        <v>0.90900000000000003</v>
      </c>
    </row>
    <row r="80" spans="2:13">
      <c r="B80" s="351">
        <v>2017</v>
      </c>
      <c r="C80" s="113" t="s">
        <v>30</v>
      </c>
      <c r="D80" s="202">
        <v>0.8909999999999999</v>
      </c>
      <c r="E80" s="202">
        <v>0.89800000000000002</v>
      </c>
      <c r="F80" s="202">
        <v>0.89700000000000002</v>
      </c>
      <c r="G80" s="202">
        <v>0.88500000000000001</v>
      </c>
      <c r="H80" s="202">
        <v>0.88900000000000001</v>
      </c>
      <c r="I80" s="202">
        <v>0.88300000000000001</v>
      </c>
      <c r="J80" s="202">
        <v>0.86499999999999999</v>
      </c>
      <c r="K80" s="202">
        <v>0.83299999999999996</v>
      </c>
      <c r="L80" s="202">
        <v>0.79799999999999993</v>
      </c>
      <c r="M80" s="202">
        <v>0.81900000000000006</v>
      </c>
    </row>
    <row r="81" spans="2:13">
      <c r="B81" s="352"/>
      <c r="C81" s="113" t="s">
        <v>85</v>
      </c>
      <c r="D81" s="202">
        <v>0.93299999999999994</v>
      </c>
      <c r="E81" s="202">
        <v>0.93599999999999994</v>
      </c>
      <c r="F81" s="202">
        <v>0.93700000000000006</v>
      </c>
      <c r="G81" s="202">
        <v>0.93599999999999994</v>
      </c>
      <c r="H81" s="202">
        <v>0.93500000000000005</v>
      </c>
      <c r="I81" s="202">
        <v>0.93299999999999994</v>
      </c>
      <c r="J81" s="202">
        <v>0.93500000000000005</v>
      </c>
      <c r="K81" s="202">
        <v>0.91400000000000003</v>
      </c>
      <c r="L81" s="202">
        <v>0.90300000000000002</v>
      </c>
      <c r="M81" s="202">
        <v>0.90500000000000003</v>
      </c>
    </row>
    <row r="82" spans="2:13">
      <c r="B82" s="341" t="s">
        <v>261</v>
      </c>
      <c r="C82" s="341"/>
      <c r="D82" s="341"/>
      <c r="E82" s="341"/>
      <c r="F82" s="341"/>
      <c r="G82" s="341"/>
      <c r="H82" s="341"/>
      <c r="I82" s="341"/>
      <c r="J82" s="341"/>
      <c r="K82" s="341"/>
      <c r="L82" s="341"/>
      <c r="M82" s="341"/>
    </row>
    <row r="83" spans="2:13">
      <c r="B83" s="341" t="s">
        <v>262</v>
      </c>
      <c r="C83" s="341"/>
      <c r="D83" s="341"/>
      <c r="E83" s="341"/>
      <c r="F83" s="341"/>
      <c r="G83" s="341"/>
      <c r="H83" s="341"/>
      <c r="I83" s="341"/>
      <c r="J83" s="341"/>
      <c r="K83" s="341"/>
      <c r="L83" s="341"/>
      <c r="M83" s="341"/>
    </row>
    <row r="84" spans="2:13">
      <c r="B84" s="341" t="s">
        <v>263</v>
      </c>
      <c r="C84" s="341"/>
      <c r="D84" s="341"/>
      <c r="E84" s="341"/>
      <c r="F84" s="341"/>
      <c r="G84" s="341"/>
      <c r="H84" s="341"/>
      <c r="I84" s="341"/>
      <c r="J84" s="341"/>
      <c r="K84" s="341"/>
      <c r="L84" s="341"/>
      <c r="M84" s="341"/>
    </row>
    <row r="85" spans="2:13">
      <c r="B85" s="86"/>
      <c r="C85" s="81"/>
      <c r="D85" s="82"/>
      <c r="E85" s="82"/>
      <c r="F85" s="82"/>
      <c r="G85" s="82"/>
      <c r="H85" s="82"/>
      <c r="I85" s="82"/>
      <c r="J85" s="82"/>
      <c r="K85" s="82"/>
      <c r="L85" s="82"/>
      <c r="M85" s="82"/>
    </row>
    <row r="86" spans="2:13">
      <c r="B86" s="86"/>
      <c r="C86" s="81"/>
      <c r="D86" s="82"/>
      <c r="E86" s="82"/>
      <c r="F86" s="82"/>
      <c r="G86" s="82"/>
      <c r="H86" s="82"/>
      <c r="I86" s="82"/>
      <c r="J86" s="82"/>
      <c r="K86" s="82"/>
      <c r="L86" s="82"/>
      <c r="M86" s="82"/>
    </row>
    <row r="87" spans="2:13">
      <c r="B87" s="318" t="s">
        <v>308</v>
      </c>
      <c r="C87" s="318"/>
      <c r="D87" s="318"/>
      <c r="E87" s="318"/>
      <c r="F87" s="318"/>
      <c r="G87" s="15"/>
      <c r="H87" s="15"/>
      <c r="I87" s="82"/>
      <c r="J87" s="82"/>
      <c r="K87" s="82"/>
      <c r="L87" s="82"/>
      <c r="M87" s="82"/>
    </row>
    <row r="88" spans="2:13" ht="30" customHeight="1">
      <c r="B88" s="54"/>
      <c r="C88" s="345" t="s">
        <v>86</v>
      </c>
      <c r="D88" s="346"/>
      <c r="E88" s="345" t="s">
        <v>87</v>
      </c>
      <c r="F88" s="346"/>
      <c r="G88" s="345" t="s">
        <v>88</v>
      </c>
      <c r="H88" s="346"/>
      <c r="I88" s="82"/>
      <c r="J88" s="82"/>
      <c r="K88" s="82"/>
      <c r="L88" s="82"/>
      <c r="M88" s="82"/>
    </row>
    <row r="89" spans="2:13">
      <c r="B89" s="41"/>
      <c r="C89" s="105" t="s">
        <v>30</v>
      </c>
      <c r="D89" s="105" t="s">
        <v>85</v>
      </c>
      <c r="E89" s="105" t="s">
        <v>30</v>
      </c>
      <c r="F89" s="105" t="s">
        <v>85</v>
      </c>
      <c r="G89" s="105" t="s">
        <v>30</v>
      </c>
      <c r="H89" s="105" t="s">
        <v>85</v>
      </c>
      <c r="I89" s="82"/>
      <c r="J89" s="82"/>
      <c r="K89" s="82"/>
      <c r="L89" s="82"/>
      <c r="M89" s="82"/>
    </row>
    <row r="90" spans="2:13" ht="30">
      <c r="B90" s="91" t="s">
        <v>89</v>
      </c>
      <c r="C90" s="305">
        <v>0.60854092526690395</v>
      </c>
      <c r="D90" s="305">
        <v>0.72532913899568918</v>
      </c>
      <c r="E90" s="306">
        <v>0.65602836879432624</v>
      </c>
      <c r="F90" s="306">
        <v>0.77449439379650009</v>
      </c>
      <c r="G90" s="306">
        <v>0.58064516129032262</v>
      </c>
      <c r="H90" s="306">
        <v>0.75567722495774237</v>
      </c>
      <c r="I90" s="83"/>
      <c r="J90" s="83"/>
      <c r="K90" s="83"/>
      <c r="L90" s="83"/>
      <c r="M90" s="83"/>
    </row>
    <row r="91" spans="2:13" ht="30" customHeight="1">
      <c r="B91" s="92" t="s">
        <v>265</v>
      </c>
      <c r="C91" s="89">
        <v>9.6085409252669035E-2</v>
      </c>
      <c r="D91" s="89">
        <v>7.9721542584178032E-2</v>
      </c>
      <c r="E91" s="90">
        <v>0.12411347517730496</v>
      </c>
      <c r="F91" s="90">
        <v>8.0373048307660067E-2</v>
      </c>
      <c r="G91" s="203">
        <v>0.17419354838709677</v>
      </c>
      <c r="H91" s="203">
        <v>7.9444403615785988E-2</v>
      </c>
      <c r="I91" s="83"/>
      <c r="J91" s="83"/>
      <c r="K91" s="83"/>
      <c r="L91" s="83"/>
      <c r="M91" s="83"/>
    </row>
    <row r="92" spans="2:13">
      <c r="B92" s="93" t="s">
        <v>90</v>
      </c>
      <c r="C92" s="89">
        <v>4.9822064056939501E-2</v>
      </c>
      <c r="D92" s="89">
        <v>4.6720260981008968E-2</v>
      </c>
      <c r="E92" s="90">
        <v>6.7375886524822695E-2</v>
      </c>
      <c r="F92" s="90">
        <v>5.5677809214432918E-2</v>
      </c>
      <c r="G92" s="203">
        <v>0.1032258064516129</v>
      </c>
      <c r="H92" s="203">
        <v>5.6331300066142426E-2</v>
      </c>
      <c r="I92" s="83"/>
      <c r="J92" s="83"/>
      <c r="K92" s="83"/>
      <c r="L92" s="83"/>
      <c r="M92" s="83"/>
    </row>
    <row r="93" spans="2:13">
      <c r="B93" s="93" t="s">
        <v>91</v>
      </c>
      <c r="C93" s="89">
        <v>4.6263345195729534E-2</v>
      </c>
      <c r="D93" s="89">
        <v>3.3001281603169057E-2</v>
      </c>
      <c r="E93" s="90">
        <v>5.6737588652482268E-2</v>
      </c>
      <c r="F93" s="90">
        <v>2.4695239093227149E-2</v>
      </c>
      <c r="G93" s="203">
        <v>7.0967741935483872E-2</v>
      </c>
      <c r="H93" s="203">
        <v>2.3113103549643566E-2</v>
      </c>
      <c r="I93" s="83"/>
      <c r="J93" s="83"/>
      <c r="K93" s="83"/>
      <c r="L93" s="83"/>
      <c r="M93" s="83"/>
    </row>
    <row r="94" spans="2:13" ht="15" customHeight="1">
      <c r="B94" s="92" t="s">
        <v>92</v>
      </c>
      <c r="C94" s="89">
        <v>0.28825622775800713</v>
      </c>
      <c r="D94" s="89">
        <v>0.46353256437143192</v>
      </c>
      <c r="E94" s="90">
        <v>0.33333333333333331</v>
      </c>
      <c r="F94" s="90">
        <v>0.54762653253693805</v>
      </c>
      <c r="G94" s="203">
        <v>0.27741935483870966</v>
      </c>
      <c r="H94" s="203">
        <v>0.54589549496582646</v>
      </c>
      <c r="I94" s="88"/>
      <c r="J94" s="88"/>
      <c r="K94" s="88"/>
      <c r="L94" s="88"/>
      <c r="M94" s="88"/>
    </row>
    <row r="95" spans="2:13" ht="30">
      <c r="B95" s="92" t="s">
        <v>264</v>
      </c>
      <c r="C95" s="89">
        <v>0.22419928825622776</v>
      </c>
      <c r="D95" s="89">
        <v>0.18207503204007922</v>
      </c>
      <c r="E95" s="90">
        <v>0.19858156028368795</v>
      </c>
      <c r="F95" s="90">
        <v>0.14649481295190192</v>
      </c>
      <c r="G95" s="204">
        <v>0.12903225806451613</v>
      </c>
      <c r="H95" s="204">
        <v>0.13033732637612994</v>
      </c>
    </row>
    <row r="96" spans="2:13">
      <c r="B96" s="93" t="s">
        <v>93</v>
      </c>
      <c r="C96" s="89">
        <v>6.4056939501779361E-2</v>
      </c>
      <c r="D96" s="89">
        <v>3.704998252359315E-2</v>
      </c>
      <c r="E96" s="90">
        <v>6.3829787234042548E-2</v>
      </c>
      <c r="F96" s="90">
        <v>2.4485661392294526E-2</v>
      </c>
      <c r="G96" s="204">
        <v>2.903225806451613E-2</v>
      </c>
      <c r="H96" s="204">
        <v>1.9695744837216138E-2</v>
      </c>
    </row>
    <row r="97" spans="2:10" ht="30">
      <c r="B97" s="93" t="s">
        <v>94</v>
      </c>
      <c r="C97" s="89">
        <v>0.16014234875444841</v>
      </c>
      <c r="D97" s="89">
        <v>0.14502504951648607</v>
      </c>
      <c r="E97" s="90">
        <v>0.13475177304964539</v>
      </c>
      <c r="F97" s="90">
        <v>0.12200915155960738</v>
      </c>
      <c r="G97" s="203">
        <v>0.1</v>
      </c>
      <c r="H97" s="203">
        <v>0.11064158153891379</v>
      </c>
    </row>
    <row r="98" spans="2:10" ht="30" customHeight="1">
      <c r="B98" s="94" t="s">
        <v>95</v>
      </c>
      <c r="C98" s="305">
        <v>0.3914590747330961</v>
      </c>
      <c r="D98" s="305">
        <v>0.27467086100431087</v>
      </c>
      <c r="E98" s="306">
        <v>0.34397163120567376</v>
      </c>
      <c r="F98" s="306">
        <v>0.22550560620349994</v>
      </c>
      <c r="G98" s="306">
        <v>0.41935483870967744</v>
      </c>
      <c r="H98" s="306">
        <v>0.24432277504225766</v>
      </c>
    </row>
    <row r="99" spans="2:10">
      <c r="B99" s="95" t="s">
        <v>96</v>
      </c>
      <c r="C99" s="305">
        <v>0.18505338078291814</v>
      </c>
      <c r="D99" s="305">
        <v>0.12181055574973786</v>
      </c>
      <c r="E99" s="306">
        <v>0.14893617021276595</v>
      </c>
      <c r="F99" s="306">
        <v>9.4449683886967756E-2</v>
      </c>
      <c r="G99" s="306">
        <v>0.27741935483870966</v>
      </c>
      <c r="H99" s="306">
        <v>0.19177629161461013</v>
      </c>
    </row>
    <row r="100" spans="2:10" ht="30">
      <c r="B100" s="96" t="s">
        <v>97</v>
      </c>
      <c r="C100" s="89">
        <v>6.0498220640569395E-2</v>
      </c>
      <c r="D100" s="89">
        <v>4.5030874985436328E-2</v>
      </c>
      <c r="E100" s="90">
        <v>3.5460992907801421E-2</v>
      </c>
      <c r="F100" s="90">
        <v>3.2309895560445702E-2</v>
      </c>
      <c r="G100" s="203">
        <v>0.1064516129032258</v>
      </c>
      <c r="H100" s="203">
        <v>6.3753950172705229E-2</v>
      </c>
    </row>
    <row r="101" spans="2:10" ht="30">
      <c r="B101" s="96" t="s">
        <v>98</v>
      </c>
      <c r="C101" s="89">
        <v>0.12455516014234876</v>
      </c>
      <c r="D101" s="89">
        <v>7.6779680764301528E-2</v>
      </c>
      <c r="E101" s="90">
        <v>0.11347517730496454</v>
      </c>
      <c r="F101" s="90">
        <v>6.2139788326522061E-2</v>
      </c>
      <c r="G101" s="203">
        <v>0.17096774193548386</v>
      </c>
      <c r="H101" s="203">
        <v>0.12802234144190491</v>
      </c>
    </row>
    <row r="102" spans="2:10" ht="30">
      <c r="B102" s="97" t="s">
        <v>99</v>
      </c>
      <c r="C102" s="89">
        <v>9.6085409252669035E-2</v>
      </c>
      <c r="D102" s="89">
        <v>3.6875218455085637E-2</v>
      </c>
      <c r="E102" s="90">
        <v>8.8652482269503549E-2</v>
      </c>
      <c r="F102" s="90">
        <v>3.2694121345488839E-2</v>
      </c>
      <c r="G102" s="203">
        <v>0.11612903225806452</v>
      </c>
      <c r="H102" s="203">
        <v>4.505034173587124E-2</v>
      </c>
    </row>
    <row r="103" spans="2:10">
      <c r="B103" s="97" t="s">
        <v>100</v>
      </c>
      <c r="C103" s="89">
        <v>3.5587188612099642E-3</v>
      </c>
      <c r="D103" s="89">
        <v>4.7477571944541533E-3</v>
      </c>
      <c r="E103" s="90">
        <v>1.7730496453900711E-2</v>
      </c>
      <c r="F103" s="90">
        <v>4.2963428691187256E-3</v>
      </c>
      <c r="G103" s="203">
        <v>2.5806451612903226E-2</v>
      </c>
      <c r="H103" s="203">
        <v>7.4961416917762912E-3</v>
      </c>
    </row>
    <row r="104" spans="2:10">
      <c r="B104" s="348" t="s">
        <v>101</v>
      </c>
      <c r="C104" s="348"/>
      <c r="D104" s="348"/>
      <c r="E104" s="348"/>
      <c r="F104" s="348"/>
      <c r="G104" s="348"/>
      <c r="H104" s="348"/>
    </row>
    <row r="105" spans="2:10">
      <c r="B105" s="347" t="s">
        <v>102</v>
      </c>
      <c r="C105" s="347"/>
      <c r="D105" s="347"/>
      <c r="E105" s="347"/>
      <c r="F105" s="347"/>
      <c r="G105" s="347"/>
      <c r="H105" s="347"/>
    </row>
    <row r="106" spans="2:10">
      <c r="B106" s="347" t="s">
        <v>103</v>
      </c>
      <c r="C106" s="347"/>
      <c r="D106" s="347"/>
      <c r="E106" s="347"/>
      <c r="F106" s="347"/>
      <c r="G106" s="347"/>
      <c r="H106" s="347"/>
    </row>
    <row r="107" spans="2:10" ht="27.75" customHeight="1">
      <c r="B107" s="344" t="s">
        <v>104</v>
      </c>
      <c r="C107" s="344"/>
      <c r="D107" s="344"/>
      <c r="E107" s="344"/>
      <c r="F107" s="344"/>
      <c r="G107" s="344"/>
      <c r="H107" s="344"/>
      <c r="I107" s="243"/>
      <c r="J107" s="243"/>
    </row>
    <row r="108" spans="2:10">
      <c r="B108" s="343" t="s">
        <v>105</v>
      </c>
      <c r="C108" s="343"/>
      <c r="D108" s="343"/>
      <c r="E108" s="343"/>
      <c r="F108" s="343"/>
      <c r="G108" s="343"/>
      <c r="H108" s="343"/>
    </row>
  </sheetData>
  <mergeCells count="33">
    <mergeCell ref="B74:B75"/>
    <mergeCell ref="B76:B77"/>
    <mergeCell ref="B53:J53"/>
    <mergeCell ref="B78:B79"/>
    <mergeCell ref="B80:B81"/>
    <mergeCell ref="B54:J54"/>
    <mergeCell ref="B69:M69"/>
    <mergeCell ref="B108:H108"/>
    <mergeCell ref="B107:H107"/>
    <mergeCell ref="B82:M82"/>
    <mergeCell ref="B83:M83"/>
    <mergeCell ref="B84:M84"/>
    <mergeCell ref="C88:D88"/>
    <mergeCell ref="E88:F88"/>
    <mergeCell ref="G88:H88"/>
    <mergeCell ref="B106:H106"/>
    <mergeCell ref="B104:H104"/>
    <mergeCell ref="B105:H105"/>
    <mergeCell ref="L7:L8"/>
    <mergeCell ref="M7:M8"/>
    <mergeCell ref="L9:L10"/>
    <mergeCell ref="M9:M10"/>
    <mergeCell ref="B2:J2"/>
    <mergeCell ref="B43:M43"/>
    <mergeCell ref="B44:M44"/>
    <mergeCell ref="L11:L12"/>
    <mergeCell ref="M11:M12"/>
    <mergeCell ref="M13:M14"/>
    <mergeCell ref="B15:J15"/>
    <mergeCell ref="B16:J16"/>
    <mergeCell ref="B29:J29"/>
    <mergeCell ref="B30:J30"/>
    <mergeCell ref="B31:G31"/>
  </mergeCells>
  <pageMargins left="0.7" right="0.7" top="0.75" bottom="0.75" header="0.3" footer="0.3"/>
  <pageSetup paperSize="9" scale="67" fitToHeight="0" orientation="landscape" r:id="rId1"/>
  <headerFooter>
    <oddFooter>&amp;L&amp;1#&amp;"Calibri"&amp;11&amp;K000000OFFICIAL</oddFooter>
  </headerFooter>
  <rowBreaks count="2" manualBreakCount="2">
    <brk id="33" max="16383" man="1"/>
    <brk id="69" max="16383" man="1"/>
  </rowBreak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O67"/>
  <sheetViews>
    <sheetView zoomScaleNormal="100" zoomScaleSheetLayoutView="100" workbookViewId="0">
      <selection activeCell="K25" sqref="K25"/>
    </sheetView>
  </sheetViews>
  <sheetFormatPr defaultRowHeight="15"/>
  <cols>
    <col min="1" max="1" width="5.7109375" style="58" customWidth="1"/>
    <col min="2" max="2" width="9.140625" style="58"/>
    <col min="3" max="3" width="16.28515625" style="58" customWidth="1"/>
    <col min="4" max="4" width="14.7109375" style="58" bestFit="1" customWidth="1"/>
    <col min="5" max="10" width="14.85546875" style="58" customWidth="1"/>
    <col min="11" max="16384" width="9.140625" style="58"/>
  </cols>
  <sheetData>
    <row r="2" spans="2:15" ht="171" customHeight="1">
      <c r="B2" s="356" t="s">
        <v>106</v>
      </c>
      <c r="C2" s="356"/>
      <c r="D2" s="356"/>
      <c r="E2" s="356"/>
      <c r="F2" s="356"/>
      <c r="G2" s="356"/>
      <c r="H2" s="356"/>
      <c r="I2" s="356"/>
      <c r="J2" s="356"/>
      <c r="K2" s="245"/>
      <c r="L2" s="245"/>
      <c r="M2" s="245"/>
      <c r="N2" s="245"/>
      <c r="O2" s="245"/>
    </row>
    <row r="5" spans="2:15">
      <c r="B5" s="320" t="s">
        <v>266</v>
      </c>
      <c r="C5" s="320"/>
      <c r="D5" s="320"/>
      <c r="E5" s="320"/>
      <c r="F5" s="320"/>
      <c r="G5" s="320"/>
      <c r="H5" s="164"/>
      <c r="I5" s="164"/>
      <c r="J5" s="164"/>
    </row>
    <row r="6" spans="2:15" ht="15" customHeight="1">
      <c r="B6" s="15"/>
      <c r="C6" s="357" t="s">
        <v>169</v>
      </c>
      <c r="D6" s="358"/>
      <c r="E6" s="359"/>
      <c r="F6" s="357" t="s">
        <v>170</v>
      </c>
      <c r="G6" s="359"/>
      <c r="H6" s="357" t="s">
        <v>171</v>
      </c>
      <c r="I6" s="358"/>
      <c r="J6" s="359"/>
    </row>
    <row r="7" spans="2:15" ht="15" customHeight="1">
      <c r="B7" s="15"/>
      <c r="C7" s="163" t="s">
        <v>30</v>
      </c>
      <c r="D7" s="162" t="s">
        <v>85</v>
      </c>
      <c r="E7" s="161" t="s">
        <v>172</v>
      </c>
      <c r="F7" s="163" t="s">
        <v>30</v>
      </c>
      <c r="G7" s="161" t="s">
        <v>85</v>
      </c>
      <c r="H7" s="160" t="s">
        <v>30</v>
      </c>
      <c r="I7" s="161" t="s">
        <v>85</v>
      </c>
      <c r="J7" s="161" t="s">
        <v>172</v>
      </c>
    </row>
    <row r="8" spans="2:15">
      <c r="B8" s="27">
        <v>2006</v>
      </c>
      <c r="C8" s="181">
        <v>0.155</v>
      </c>
      <c r="D8" s="167">
        <v>0.03</v>
      </c>
      <c r="E8" s="180">
        <f>C8/D8</f>
        <v>5.166666666666667</v>
      </c>
      <c r="F8" s="167">
        <v>0.58599999999999997</v>
      </c>
      <c r="G8" s="167">
        <v>0.65200000000000002</v>
      </c>
      <c r="H8" s="167">
        <v>0.495</v>
      </c>
      <c r="I8" s="167">
        <v>0.622</v>
      </c>
      <c r="J8" s="159">
        <f t="shared" ref="J8:J9" si="0">H8/I8</f>
        <v>0.79581993569131837</v>
      </c>
    </row>
    <row r="9" spans="2:15">
      <c r="B9" s="27">
        <v>2011</v>
      </c>
      <c r="C9" s="181">
        <v>0.18899999999999997</v>
      </c>
      <c r="D9" s="167">
        <v>0.05</v>
      </c>
      <c r="E9" s="180">
        <f t="shared" ref="E9:E10" si="1">C9/D9</f>
        <v>3.7799999999999994</v>
      </c>
      <c r="F9" s="167">
        <v>0.59399999999999997</v>
      </c>
      <c r="G9" s="167">
        <v>0.66700000000000004</v>
      </c>
      <c r="H9" s="167">
        <v>0.48200000000000004</v>
      </c>
      <c r="I9" s="167">
        <v>0.63400000000000001</v>
      </c>
      <c r="J9" s="159">
        <f t="shared" si="0"/>
        <v>0.76025236593059942</v>
      </c>
    </row>
    <row r="10" spans="2:15">
      <c r="B10" s="27">
        <v>2016</v>
      </c>
      <c r="C10" s="205">
        <v>0.14000000000000001</v>
      </c>
      <c r="D10" s="205">
        <v>7.0000000000000007E-2</v>
      </c>
      <c r="E10" s="180">
        <f t="shared" si="1"/>
        <v>2</v>
      </c>
      <c r="F10" s="205">
        <v>0.57799999999999996</v>
      </c>
      <c r="G10" s="205">
        <v>0.64500000000000002</v>
      </c>
      <c r="H10" s="205">
        <v>0.497</v>
      </c>
      <c r="I10" s="205">
        <v>0.60299999999999998</v>
      </c>
      <c r="J10" s="159">
        <f>H10/I10</f>
        <v>0.82421227197346603</v>
      </c>
    </row>
    <row r="11" spans="2:15">
      <c r="B11" s="361" t="s">
        <v>173</v>
      </c>
      <c r="C11" s="361"/>
      <c r="D11" s="361"/>
      <c r="E11" s="361"/>
      <c r="F11" s="361"/>
      <c r="G11" s="361"/>
      <c r="H11" s="361"/>
      <c r="I11" s="361"/>
      <c r="J11" s="361"/>
    </row>
    <row r="12" spans="2:15">
      <c r="C12" s="329">
        <f>C9-D9</f>
        <v>0.13899999999999996</v>
      </c>
      <c r="D12" s="329"/>
      <c r="F12" s="330">
        <f>G9-F9</f>
        <v>7.3000000000000065E-2</v>
      </c>
    </row>
    <row r="13" spans="2:15">
      <c r="C13" s="329">
        <f>C10-D10</f>
        <v>7.0000000000000007E-2</v>
      </c>
      <c r="F13" s="330">
        <f>G10-F10</f>
        <v>6.700000000000006E-2</v>
      </c>
    </row>
    <row r="14" spans="2:15">
      <c r="B14" s="319" t="s">
        <v>228</v>
      </c>
      <c r="C14" s="319"/>
      <c r="D14" s="319"/>
      <c r="E14" s="319"/>
      <c r="F14" s="319"/>
      <c r="G14" s="319"/>
    </row>
    <row r="15" spans="2:15" ht="15" customHeight="1">
      <c r="B15" s="158"/>
      <c r="C15" s="357" t="s">
        <v>30</v>
      </c>
      <c r="D15" s="358"/>
      <c r="E15" s="358"/>
      <c r="F15" s="359"/>
      <c r="G15" s="357" t="s">
        <v>174</v>
      </c>
      <c r="H15" s="358"/>
      <c r="I15" s="358"/>
      <c r="J15" s="359"/>
    </row>
    <row r="16" spans="2:15" ht="30">
      <c r="B16" s="158"/>
      <c r="C16" s="163" t="s">
        <v>175</v>
      </c>
      <c r="D16" s="162" t="s">
        <v>176</v>
      </c>
      <c r="E16" s="163" t="s">
        <v>177</v>
      </c>
      <c r="F16" s="162" t="s">
        <v>178</v>
      </c>
      <c r="G16" s="163" t="s">
        <v>175</v>
      </c>
      <c r="H16" s="162" t="s">
        <v>176</v>
      </c>
      <c r="I16" s="163" t="s">
        <v>177</v>
      </c>
      <c r="J16" s="162" t="s">
        <v>178</v>
      </c>
    </row>
    <row r="17" spans="2:10">
      <c r="B17" s="27">
        <v>2011</v>
      </c>
      <c r="C17" s="246">
        <v>0.51600000000000001</v>
      </c>
      <c r="D17" s="246">
        <v>0.26500000000000001</v>
      </c>
      <c r="E17" s="247">
        <v>7.8E-2</v>
      </c>
      <c r="F17" s="247">
        <v>0.14099999999999999</v>
      </c>
      <c r="G17" s="247">
        <v>0.59199999999999997</v>
      </c>
      <c r="H17" s="247">
        <v>0.29599999999999999</v>
      </c>
      <c r="I17" s="247">
        <v>5.8000000000000003E-2</v>
      </c>
      <c r="J17" s="247">
        <v>5.3999999999999999E-2</v>
      </c>
    </row>
    <row r="18" spans="2:10">
      <c r="B18" s="27">
        <v>2016</v>
      </c>
      <c r="C18" s="246">
        <v>0.5</v>
      </c>
      <c r="D18" s="246">
        <v>0.29599999999999999</v>
      </c>
      <c r="E18" s="247">
        <v>6.3E-2</v>
      </c>
      <c r="F18" s="247">
        <v>0.14000000000000001</v>
      </c>
      <c r="G18" s="247">
        <v>0.56999999999999995</v>
      </c>
      <c r="H18" s="247">
        <v>0.314</v>
      </c>
      <c r="I18" s="247">
        <v>4.9000000000000002E-2</v>
      </c>
      <c r="J18" s="247">
        <v>6.6000000000000003E-2</v>
      </c>
    </row>
    <row r="19" spans="2:10">
      <c r="B19" s="2" t="s">
        <v>173</v>
      </c>
      <c r="C19" s="15"/>
      <c r="D19" s="2"/>
      <c r="E19" s="164"/>
      <c r="F19" s="164"/>
      <c r="G19" s="164"/>
      <c r="H19" s="164"/>
      <c r="I19" s="164"/>
      <c r="J19" s="164"/>
    </row>
    <row r="22" spans="2:10">
      <c r="B22" s="362" t="s">
        <v>268</v>
      </c>
      <c r="C22" s="362"/>
      <c r="D22" s="362"/>
    </row>
    <row r="23" spans="2:10" ht="15" customHeight="1">
      <c r="B23" s="98"/>
      <c r="C23" s="368" t="s">
        <v>30</v>
      </c>
      <c r="D23" s="368"/>
      <c r="E23" s="368" t="s">
        <v>85</v>
      </c>
      <c r="F23" s="368"/>
    </row>
    <row r="24" spans="2:10">
      <c r="B24" s="98"/>
      <c r="C24" s="162" t="s">
        <v>226</v>
      </c>
      <c r="D24" s="162" t="s">
        <v>115</v>
      </c>
      <c r="E24" s="162" t="s">
        <v>226</v>
      </c>
      <c r="F24" s="162" t="s">
        <v>115</v>
      </c>
    </row>
    <row r="25" spans="2:10">
      <c r="B25" s="27" t="s">
        <v>26</v>
      </c>
      <c r="C25" s="248">
        <v>0.24399999999999999</v>
      </c>
      <c r="D25" s="248">
        <v>0.16400000000000001</v>
      </c>
      <c r="E25" s="248">
        <v>6.5000000000000002E-2</v>
      </c>
      <c r="F25" s="248">
        <v>6.3E-2</v>
      </c>
    </row>
    <row r="26" spans="2:10">
      <c r="B26" s="360" t="s">
        <v>267</v>
      </c>
      <c r="C26" s="360"/>
      <c r="D26" s="360"/>
      <c r="E26" s="360"/>
      <c r="F26" s="360"/>
      <c r="G26" s="360"/>
    </row>
    <row r="28" spans="2:10">
      <c r="B28" s="157" t="s">
        <v>229</v>
      </c>
      <c r="C28" s="2"/>
      <c r="D28" s="2"/>
      <c r="E28" s="164"/>
      <c r="F28" s="164"/>
    </row>
    <row r="29" spans="2:10" ht="15" customHeight="1">
      <c r="B29" s="156"/>
      <c r="C29" s="357" t="s">
        <v>30</v>
      </c>
      <c r="D29" s="359"/>
      <c r="E29" s="368" t="s">
        <v>174</v>
      </c>
      <c r="F29" s="368"/>
    </row>
    <row r="30" spans="2:10">
      <c r="B30" s="156"/>
      <c r="C30" s="163" t="s">
        <v>179</v>
      </c>
      <c r="D30" s="162" t="s">
        <v>180</v>
      </c>
      <c r="E30" s="161" t="s">
        <v>179</v>
      </c>
      <c r="F30" s="163" t="s">
        <v>180</v>
      </c>
    </row>
    <row r="31" spans="2:10">
      <c r="B31" s="27">
        <v>2011</v>
      </c>
      <c r="C31" s="249">
        <v>390</v>
      </c>
      <c r="D31" s="249">
        <v>962</v>
      </c>
      <c r="E31" s="249">
        <v>561</v>
      </c>
      <c r="F31" s="249">
        <v>1216</v>
      </c>
    </row>
    <row r="32" spans="2:10">
      <c r="B32" s="27">
        <v>2016</v>
      </c>
      <c r="C32" s="250">
        <v>479</v>
      </c>
      <c r="D32" s="250">
        <v>1200</v>
      </c>
      <c r="E32" s="250">
        <v>644</v>
      </c>
      <c r="F32" s="250">
        <v>1419</v>
      </c>
    </row>
    <row r="33" spans="2:7">
      <c r="B33" s="164" t="s">
        <v>173</v>
      </c>
      <c r="C33" s="164"/>
      <c r="D33" s="164"/>
      <c r="E33" s="15"/>
      <c r="F33" s="15"/>
    </row>
    <row r="36" spans="2:7">
      <c r="B36" s="369" t="s">
        <v>269</v>
      </c>
      <c r="C36" s="369"/>
      <c r="D36" s="369"/>
      <c r="E36" s="369"/>
      <c r="F36" s="369"/>
    </row>
    <row r="37" spans="2:7" ht="30">
      <c r="B37" s="155"/>
      <c r="C37" s="154" t="s">
        <v>181</v>
      </c>
      <c r="D37" s="153" t="s">
        <v>182</v>
      </c>
      <c r="E37" s="164"/>
    </row>
    <row r="38" spans="2:7">
      <c r="B38" s="27">
        <v>2010</v>
      </c>
      <c r="C38" s="174">
        <v>288</v>
      </c>
      <c r="D38" s="175">
        <v>7.0000000000000001E-3</v>
      </c>
      <c r="E38" s="164"/>
    </row>
    <row r="39" spans="2:7">
      <c r="B39" s="27">
        <v>2011</v>
      </c>
      <c r="C39" s="174">
        <v>298</v>
      </c>
      <c r="D39" s="175">
        <v>7.0000000000000001E-3</v>
      </c>
      <c r="E39" s="164"/>
    </row>
    <row r="40" spans="2:7">
      <c r="B40" s="27">
        <v>2012</v>
      </c>
      <c r="C40" s="174">
        <v>319</v>
      </c>
      <c r="D40" s="175">
        <v>8.0000000000000002E-3</v>
      </c>
      <c r="E40" s="164"/>
    </row>
    <row r="41" spans="2:7">
      <c r="B41" s="27">
        <v>2013</v>
      </c>
      <c r="C41" s="174">
        <v>301</v>
      </c>
      <c r="D41" s="175">
        <v>8.0000000000000002E-3</v>
      </c>
      <c r="E41" s="164"/>
    </row>
    <row r="42" spans="2:7">
      <c r="B42" s="27">
        <v>2014</v>
      </c>
      <c r="C42" s="174">
        <v>294</v>
      </c>
      <c r="D42" s="175">
        <v>8.0000000000000002E-3</v>
      </c>
      <c r="E42" s="164"/>
    </row>
    <row r="43" spans="2:7">
      <c r="B43" s="27">
        <v>2015</v>
      </c>
      <c r="C43" s="174">
        <v>322</v>
      </c>
      <c r="D43" s="175">
        <v>8.0000000000000002E-3</v>
      </c>
      <c r="E43" s="152"/>
    </row>
    <row r="44" spans="2:7">
      <c r="B44" s="27">
        <v>2016</v>
      </c>
      <c r="C44" s="251">
        <v>374</v>
      </c>
      <c r="D44" s="252">
        <v>8.9999999999999993E-3</v>
      </c>
      <c r="E44" s="164"/>
    </row>
    <row r="45" spans="2:7">
      <c r="B45" s="27">
        <v>2017</v>
      </c>
      <c r="C45" s="244">
        <v>478</v>
      </c>
      <c r="D45" s="252">
        <v>1.0999999999999999E-2</v>
      </c>
      <c r="E45" s="151"/>
    </row>
    <row r="46" spans="2:7">
      <c r="B46" s="363" t="s">
        <v>183</v>
      </c>
      <c r="C46" s="363"/>
      <c r="D46" s="363"/>
      <c r="E46" s="363"/>
      <c r="F46" s="363"/>
      <c r="G46" s="363"/>
    </row>
    <row r="49" spans="2:7">
      <c r="B49" s="320" t="s">
        <v>270</v>
      </c>
      <c r="C49" s="320"/>
      <c r="D49" s="320"/>
      <c r="E49" s="320"/>
      <c r="F49" s="320"/>
      <c r="G49" s="320"/>
    </row>
    <row r="50" spans="2:7" ht="62.25" customHeight="1">
      <c r="B50" s="155"/>
      <c r="C50" s="364" t="s">
        <v>184</v>
      </c>
      <c r="D50" s="364"/>
      <c r="F50" s="164"/>
    </row>
    <row r="51" spans="2:7" ht="15" customHeight="1">
      <c r="B51" s="27" t="s">
        <v>55</v>
      </c>
      <c r="C51" s="367">
        <v>8.0000000000000002E-3</v>
      </c>
      <c r="D51" s="367"/>
      <c r="F51" s="164"/>
    </row>
    <row r="52" spans="2:7">
      <c r="B52" s="27" t="s">
        <v>24</v>
      </c>
      <c r="C52" s="365">
        <v>0.01</v>
      </c>
      <c r="D52" s="365"/>
      <c r="F52" s="164"/>
    </row>
    <row r="53" spans="2:7">
      <c r="B53" s="27" t="s">
        <v>25</v>
      </c>
      <c r="C53" s="365">
        <v>1.0999999999999999E-2</v>
      </c>
      <c r="D53" s="365"/>
      <c r="F53" s="164"/>
    </row>
    <row r="54" spans="2:7">
      <c r="B54" s="27" t="s">
        <v>26</v>
      </c>
      <c r="C54" s="365">
        <v>1.2E-2</v>
      </c>
      <c r="D54" s="365"/>
      <c r="F54" s="164"/>
    </row>
    <row r="55" spans="2:7">
      <c r="B55" s="27" t="s">
        <v>27</v>
      </c>
      <c r="C55" s="366">
        <v>1.2E-2</v>
      </c>
      <c r="D55" s="366"/>
      <c r="F55" s="164"/>
    </row>
    <row r="56" spans="2:7">
      <c r="B56" s="27" t="s">
        <v>39</v>
      </c>
      <c r="C56" s="366">
        <v>8.0000000000000002E-3</v>
      </c>
      <c r="D56" s="366"/>
      <c r="F56" s="150"/>
    </row>
    <row r="57" spans="2:7" ht="58.5" customHeight="1">
      <c r="B57" s="361" t="s">
        <v>271</v>
      </c>
      <c r="C57" s="363"/>
      <c r="D57" s="363"/>
      <c r="E57" s="363"/>
      <c r="F57" s="363"/>
      <c r="G57" s="363"/>
    </row>
    <row r="58" spans="2:7">
      <c r="B58" s="168"/>
      <c r="C58" s="165"/>
      <c r="D58" s="165"/>
      <c r="E58" s="165"/>
      <c r="F58" s="164"/>
    </row>
    <row r="62" spans="2:7">
      <c r="D62" s="254"/>
    </row>
    <row r="63" spans="2:7">
      <c r="D63" s="254"/>
    </row>
    <row r="64" spans="2:7">
      <c r="D64" s="254"/>
    </row>
    <row r="65" spans="4:4">
      <c r="D65" s="254"/>
    </row>
    <row r="66" spans="4:4">
      <c r="D66" s="255"/>
    </row>
    <row r="67" spans="4:4">
      <c r="D67" s="253"/>
    </row>
  </sheetData>
  <mergeCells count="23">
    <mergeCell ref="C29:D29"/>
    <mergeCell ref="E29:F29"/>
    <mergeCell ref="C23:D23"/>
    <mergeCell ref="E23:F23"/>
    <mergeCell ref="B36:F36"/>
    <mergeCell ref="B46:G46"/>
    <mergeCell ref="B57:G57"/>
    <mergeCell ref="C50:D50"/>
    <mergeCell ref="C52:D52"/>
    <mergeCell ref="C53:D53"/>
    <mergeCell ref="C54:D54"/>
    <mergeCell ref="C55:D55"/>
    <mergeCell ref="C56:D56"/>
    <mergeCell ref="C51:D51"/>
    <mergeCell ref="B2:J2"/>
    <mergeCell ref="C6:E6"/>
    <mergeCell ref="B26:G26"/>
    <mergeCell ref="C15:F15"/>
    <mergeCell ref="G15:J15"/>
    <mergeCell ref="F6:G6"/>
    <mergeCell ref="H6:J6"/>
    <mergeCell ref="B11:J11"/>
    <mergeCell ref="B22:D22"/>
  </mergeCells>
  <pageMargins left="0.7" right="0.7" top="0.75" bottom="0.75" header="0.3" footer="0.3"/>
  <pageSetup paperSize="9" scale="72" fitToHeight="0" orientation="landscape" r:id="rId1"/>
  <headerFooter>
    <oddFooter>&amp;L&amp;1#&amp;"Calibri"&amp;11&amp;K000000OFFICIAL</oddFooter>
  </headerFooter>
  <rowBreaks count="1" manualBreakCount="1">
    <brk id="33" max="16383" man="1"/>
  </rowBreak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N92"/>
  <sheetViews>
    <sheetView topLeftCell="A2" zoomScaleNormal="100" zoomScaleSheetLayoutView="70" workbookViewId="0">
      <selection activeCell="K25" sqref="K25"/>
    </sheetView>
  </sheetViews>
  <sheetFormatPr defaultRowHeight="15"/>
  <cols>
    <col min="1" max="1" width="5.7109375" style="58" customWidth="1"/>
    <col min="2" max="2" width="13.7109375" style="58" customWidth="1"/>
    <col min="3" max="8" width="14.85546875" style="58" customWidth="1"/>
    <col min="9" max="16384" width="9.140625" style="58"/>
  </cols>
  <sheetData>
    <row r="2" spans="2:14" ht="201" customHeight="1">
      <c r="B2" s="332" t="s">
        <v>107</v>
      </c>
      <c r="C2" s="332"/>
      <c r="D2" s="332"/>
      <c r="E2" s="332"/>
      <c r="F2" s="332"/>
      <c r="G2" s="332"/>
      <c r="H2" s="332"/>
      <c r="I2" s="234"/>
      <c r="J2" s="234"/>
      <c r="K2" s="234"/>
      <c r="L2" s="234"/>
      <c r="M2" s="234"/>
      <c r="N2" s="234"/>
    </row>
    <row r="5" spans="2:14">
      <c r="B5" s="149" t="s">
        <v>272</v>
      </c>
      <c r="C5" s="149"/>
      <c r="D5" s="149"/>
      <c r="E5" s="149"/>
      <c r="F5" s="149"/>
      <c r="G5" s="149"/>
    </row>
    <row r="6" spans="2:14" ht="28.5" customHeight="1">
      <c r="B6" s="54"/>
      <c r="C6" s="105" t="s">
        <v>30</v>
      </c>
      <c r="D6" s="105" t="s">
        <v>174</v>
      </c>
      <c r="E6" s="105" t="s">
        <v>1</v>
      </c>
      <c r="F6" s="307" t="s">
        <v>2</v>
      </c>
    </row>
    <row r="7" spans="2:14">
      <c r="B7" s="27">
        <v>2002</v>
      </c>
      <c r="C7" s="176">
        <v>0.47699999999999998</v>
      </c>
      <c r="D7" s="176">
        <v>0.58899999999999997</v>
      </c>
      <c r="E7" s="169">
        <f>D7-C7</f>
        <v>0.11199999999999999</v>
      </c>
      <c r="F7" s="145">
        <f>C7/D7</f>
        <v>0.80984719864176569</v>
      </c>
    </row>
    <row r="8" spans="2:14">
      <c r="B8" s="27" t="s">
        <v>19</v>
      </c>
      <c r="C8" s="176">
        <v>0.47799999999999998</v>
      </c>
      <c r="D8" s="176">
        <v>0.60099999999999998</v>
      </c>
      <c r="E8" s="169">
        <f t="shared" ref="E8" si="0">D8-C8</f>
        <v>0.123</v>
      </c>
      <c r="F8" s="145">
        <f>C8/D8</f>
        <v>0.7953410981697171</v>
      </c>
    </row>
    <row r="9" spans="2:14">
      <c r="B9" s="27" t="s">
        <v>26</v>
      </c>
      <c r="C9" s="75">
        <v>0.40200000000000002</v>
      </c>
      <c r="D9" s="75">
        <v>0.56299999999999994</v>
      </c>
      <c r="E9" s="169">
        <f>D9-C9</f>
        <v>0.16099999999999992</v>
      </c>
      <c r="F9" s="145">
        <f>C9/D9</f>
        <v>0.71403197158081722</v>
      </c>
    </row>
    <row r="10" spans="2:14">
      <c r="B10" s="370" t="s">
        <v>185</v>
      </c>
      <c r="C10" s="370"/>
      <c r="D10" s="370"/>
      <c r="E10" s="370"/>
      <c r="F10" s="370"/>
    </row>
    <row r="11" spans="2:14" ht="29.25" customHeight="1">
      <c r="B11" s="371" t="s">
        <v>273</v>
      </c>
      <c r="C11" s="371"/>
      <c r="D11" s="371"/>
      <c r="E11" s="371"/>
      <c r="F11" s="371"/>
    </row>
    <row r="14" spans="2:14">
      <c r="B14" s="171" t="s">
        <v>230</v>
      </c>
      <c r="C14" s="148"/>
      <c r="D14" s="148"/>
      <c r="E14" s="148"/>
      <c r="F14" s="142"/>
      <c r="G14" s="142"/>
      <c r="H14" s="141"/>
      <c r="I14" s="142"/>
      <c r="J14" s="142"/>
      <c r="K14" s="142"/>
      <c r="L14" s="142"/>
    </row>
    <row r="15" spans="2:14">
      <c r="B15" s="155"/>
      <c r="C15" s="4" t="s">
        <v>30</v>
      </c>
      <c r="D15" s="4" t="s">
        <v>85</v>
      </c>
      <c r="E15" s="135" t="s">
        <v>2</v>
      </c>
      <c r="F15" s="70"/>
      <c r="G15" s="142"/>
      <c r="H15" s="140"/>
      <c r="I15" s="13"/>
      <c r="J15" s="15"/>
      <c r="K15" s="15"/>
      <c r="L15" s="15"/>
    </row>
    <row r="16" spans="2:14">
      <c r="B16" s="71" t="s">
        <v>13</v>
      </c>
      <c r="C16" s="166">
        <v>0.315</v>
      </c>
      <c r="D16" s="134">
        <v>0.113</v>
      </c>
      <c r="E16" s="206">
        <f>C16/D16</f>
        <v>2.7876106194690267</v>
      </c>
      <c r="F16" s="139"/>
      <c r="G16" s="142"/>
      <c r="H16" s="138"/>
      <c r="I16" s="13"/>
      <c r="J16" s="15"/>
      <c r="K16" s="15"/>
      <c r="L16" s="15"/>
    </row>
    <row r="17" spans="2:12">
      <c r="B17" s="71" t="s">
        <v>26</v>
      </c>
      <c r="C17" s="166">
        <v>0.35799999999999998</v>
      </c>
      <c r="D17" s="134">
        <v>0.14000000000000001</v>
      </c>
      <c r="E17" s="206">
        <f>C17/D17</f>
        <v>2.5571428571428569</v>
      </c>
      <c r="F17" s="137"/>
      <c r="G17" s="142"/>
      <c r="H17" s="18"/>
      <c r="I17" s="13"/>
      <c r="J17" s="15"/>
      <c r="K17" s="15"/>
      <c r="L17" s="15"/>
    </row>
    <row r="18" spans="2:12" ht="45" customHeight="1">
      <c r="B18" s="371" t="s">
        <v>186</v>
      </c>
      <c r="C18" s="371"/>
      <c r="D18" s="371"/>
      <c r="E18" s="371"/>
      <c r="F18" s="371"/>
      <c r="G18" s="371"/>
      <c r="H18" s="371"/>
      <c r="I18" s="371"/>
      <c r="J18" s="371"/>
      <c r="K18" s="371"/>
      <c r="L18" s="371"/>
    </row>
    <row r="19" spans="2:12">
      <c r="B19" s="170" t="s">
        <v>187</v>
      </c>
      <c r="C19" s="148"/>
      <c r="D19" s="148"/>
      <c r="E19" s="148"/>
      <c r="F19" s="144"/>
      <c r="G19" s="143"/>
      <c r="H19" s="144"/>
      <c r="I19" s="136"/>
      <c r="J19" s="136"/>
      <c r="K19" s="136"/>
      <c r="L19" s="142"/>
    </row>
    <row r="22" spans="2:12">
      <c r="B22" s="149" t="s">
        <v>274</v>
      </c>
      <c r="C22" s="149"/>
      <c r="D22" s="149"/>
      <c r="E22" s="149"/>
      <c r="F22" s="149"/>
      <c r="G22" s="149"/>
      <c r="H22" s="142"/>
      <c r="I22" s="142"/>
      <c r="J22" s="142"/>
      <c r="K22" s="142"/>
      <c r="L22" s="142"/>
    </row>
    <row r="23" spans="2:12" ht="30">
      <c r="B23" s="54" t="s">
        <v>29</v>
      </c>
      <c r="C23" s="105" t="s">
        <v>30</v>
      </c>
      <c r="D23" s="105" t="s">
        <v>309</v>
      </c>
      <c r="E23" s="105" t="s">
        <v>2</v>
      </c>
      <c r="F23" s="15"/>
      <c r="G23" s="18"/>
      <c r="H23" s="15"/>
      <c r="I23" s="15"/>
      <c r="J23" s="15"/>
      <c r="K23" s="15"/>
      <c r="L23" s="15"/>
    </row>
    <row r="24" spans="2:12">
      <c r="B24" s="71" t="s">
        <v>19</v>
      </c>
      <c r="C24" s="169">
        <v>0.46600000000000003</v>
      </c>
      <c r="D24" s="134">
        <v>0.17299999999999999</v>
      </c>
      <c r="E24" s="207">
        <f>C24/D24</f>
        <v>2.6936416184971104</v>
      </c>
      <c r="F24" s="15"/>
      <c r="G24" s="18"/>
      <c r="H24" s="15"/>
      <c r="I24" s="15"/>
      <c r="J24" s="15"/>
      <c r="K24" s="15"/>
      <c r="L24" s="15"/>
    </row>
    <row r="25" spans="2:12" ht="15.75">
      <c r="B25" s="71" t="s">
        <v>13</v>
      </c>
      <c r="C25" s="169">
        <v>0.41699999999999998</v>
      </c>
      <c r="D25" s="134">
        <v>0.16500000000000001</v>
      </c>
      <c r="E25" s="207">
        <f>C25/D25</f>
        <v>2.5272727272727269</v>
      </c>
      <c r="F25" s="133"/>
      <c r="G25" s="18"/>
      <c r="H25" s="15"/>
      <c r="I25" s="15"/>
      <c r="J25" s="15"/>
      <c r="K25" s="15"/>
      <c r="L25" s="15"/>
    </row>
    <row r="26" spans="2:12">
      <c r="B26" s="71" t="s">
        <v>26</v>
      </c>
      <c r="C26" s="166">
        <v>0.39800000000000002</v>
      </c>
      <c r="D26" s="134">
        <v>0.14000000000000001</v>
      </c>
      <c r="E26" s="207">
        <f>C26/D26</f>
        <v>2.8428571428571425</v>
      </c>
      <c r="F26" s="132"/>
      <c r="G26" s="142" t="s">
        <v>29</v>
      </c>
      <c r="H26" s="142"/>
      <c r="I26" s="70"/>
      <c r="J26" s="70"/>
      <c r="K26" s="70"/>
      <c r="L26" s="15"/>
    </row>
    <row r="27" spans="2:12" ht="45" customHeight="1">
      <c r="B27" s="371" t="s">
        <v>188</v>
      </c>
      <c r="C27" s="371"/>
      <c r="D27" s="371"/>
      <c r="E27" s="371"/>
      <c r="F27" s="371"/>
      <c r="G27" s="371"/>
      <c r="H27" s="371"/>
      <c r="I27" s="371"/>
      <c r="J27" s="371"/>
      <c r="K27" s="371"/>
      <c r="L27" s="371"/>
    </row>
    <row r="28" spans="2:12" ht="30" customHeight="1">
      <c r="B28" s="371" t="s">
        <v>189</v>
      </c>
      <c r="C28" s="371"/>
      <c r="D28" s="371"/>
      <c r="E28" s="371"/>
      <c r="F28" s="371"/>
      <c r="G28" s="371"/>
      <c r="H28" s="371"/>
      <c r="I28" s="371"/>
      <c r="J28" s="371"/>
      <c r="K28" s="371"/>
      <c r="L28" s="371"/>
    </row>
    <row r="31" spans="2:12">
      <c r="B31" s="372" t="s">
        <v>276</v>
      </c>
      <c r="C31" s="372"/>
      <c r="D31" s="372"/>
      <c r="E31" s="372"/>
      <c r="F31" s="372"/>
      <c r="G31" s="372"/>
      <c r="H31" s="142"/>
    </row>
    <row r="32" spans="2:12" ht="30">
      <c r="B32" s="54"/>
      <c r="C32" s="162" t="s">
        <v>194</v>
      </c>
      <c r="D32" s="162" t="s">
        <v>275</v>
      </c>
      <c r="E32" s="162" t="s">
        <v>1</v>
      </c>
      <c r="F32" s="256" t="s">
        <v>2</v>
      </c>
      <c r="G32" s="162" t="s">
        <v>144</v>
      </c>
      <c r="H32" s="162" t="s">
        <v>193</v>
      </c>
    </row>
    <row r="33" spans="2:8">
      <c r="B33" s="27" t="s">
        <v>190</v>
      </c>
      <c r="C33" s="179">
        <v>3.0133961870095773</v>
      </c>
      <c r="D33" s="179">
        <v>1.3004064580112833</v>
      </c>
      <c r="E33" s="182">
        <f>C33-D33</f>
        <v>1.712989728998294</v>
      </c>
      <c r="F33" s="182">
        <f>C33/D33</f>
        <v>2.3172725484753252</v>
      </c>
      <c r="G33" s="131">
        <v>101</v>
      </c>
      <c r="H33" s="131">
        <v>6623</v>
      </c>
    </row>
    <row r="34" spans="2:8">
      <c r="B34" s="27" t="s">
        <v>191</v>
      </c>
      <c r="C34" s="179">
        <v>3.7043518842608796</v>
      </c>
      <c r="D34" s="179">
        <v>1.2234694157788486</v>
      </c>
      <c r="E34" s="182">
        <f t="shared" ref="E34:E43" si="1">C34-D34</f>
        <v>2.4808824684820312</v>
      </c>
      <c r="F34" s="182">
        <f>C34/D34</f>
        <v>3.0277437559832467</v>
      </c>
      <c r="G34" s="131">
        <v>127</v>
      </c>
      <c r="H34" s="131">
        <v>6326</v>
      </c>
    </row>
    <row r="35" spans="2:8">
      <c r="B35" s="27" t="s">
        <v>19</v>
      </c>
      <c r="C35" s="179">
        <v>4.076629226295684</v>
      </c>
      <c r="D35" s="179">
        <v>1.1113346225881715</v>
      </c>
      <c r="E35" s="182">
        <f t="shared" si="1"/>
        <v>2.9652946037075125</v>
      </c>
      <c r="F35" s="182">
        <f t="shared" ref="F35:F43" si="2">C35/D35</f>
        <v>3.668228401632696</v>
      </c>
      <c r="G35" s="131">
        <v>143</v>
      </c>
      <c r="H35" s="131">
        <v>5834</v>
      </c>
    </row>
    <row r="36" spans="2:8">
      <c r="B36" s="27" t="s">
        <v>20</v>
      </c>
      <c r="C36" s="179">
        <v>4.6804479857357775</v>
      </c>
      <c r="D36" s="179">
        <v>1.1837221217482141</v>
      </c>
      <c r="E36" s="182">
        <f t="shared" si="1"/>
        <v>3.4967258639875634</v>
      </c>
      <c r="F36" s="182">
        <f t="shared" si="2"/>
        <v>3.9540090530903682</v>
      </c>
      <c r="G36" s="131">
        <v>168</v>
      </c>
      <c r="H36" s="131">
        <v>6305</v>
      </c>
    </row>
    <row r="37" spans="2:8">
      <c r="B37" s="27" t="s">
        <v>21</v>
      </c>
      <c r="C37" s="179">
        <v>3.3483965808243044</v>
      </c>
      <c r="D37" s="179">
        <v>1.1580300014179206</v>
      </c>
      <c r="E37" s="182">
        <f t="shared" si="1"/>
        <v>2.1903665794063838</v>
      </c>
      <c r="F37" s="182">
        <f t="shared" si="2"/>
        <v>2.8914592685201979</v>
      </c>
      <c r="G37" s="131">
        <v>123</v>
      </c>
      <c r="H37" s="131">
        <v>6256</v>
      </c>
    </row>
    <row r="38" spans="2:8">
      <c r="B38" s="27" t="s">
        <v>22</v>
      </c>
      <c r="C38" s="179">
        <v>4.4677286386724466</v>
      </c>
      <c r="D38" s="179">
        <v>1.1019952557799075</v>
      </c>
      <c r="E38" s="182">
        <f t="shared" si="1"/>
        <v>3.3657333828925391</v>
      </c>
      <c r="F38" s="182">
        <f t="shared" si="2"/>
        <v>4.0542176703932649</v>
      </c>
      <c r="G38" s="130">
        <v>168</v>
      </c>
      <c r="H38" s="130">
        <v>6037</v>
      </c>
    </row>
    <row r="39" spans="2:8">
      <c r="B39" s="27" t="s">
        <v>55</v>
      </c>
      <c r="C39" s="179">
        <v>4.649229890132724</v>
      </c>
      <c r="D39" s="179">
        <v>1.1991009983326015</v>
      </c>
      <c r="E39" s="182">
        <f t="shared" si="1"/>
        <v>3.4501288918001225</v>
      </c>
      <c r="F39" s="182">
        <f t="shared" si="2"/>
        <v>3.8772629633347537</v>
      </c>
      <c r="G39" s="130">
        <v>179</v>
      </c>
      <c r="H39" s="130">
        <v>6660</v>
      </c>
    </row>
    <row r="40" spans="2:8">
      <c r="B40" s="27" t="s">
        <v>24</v>
      </c>
      <c r="C40" s="179">
        <v>5.8589291602201534</v>
      </c>
      <c r="D40" s="179">
        <v>1.2617897592546345</v>
      </c>
      <c r="E40" s="182">
        <f t="shared" si="1"/>
        <v>4.5971394009655189</v>
      </c>
      <c r="F40" s="182">
        <f t="shared" si="2"/>
        <v>4.6433481625981372</v>
      </c>
      <c r="G40" s="130">
        <v>231</v>
      </c>
      <c r="H40" s="130">
        <v>7104</v>
      </c>
    </row>
    <row r="41" spans="2:8">
      <c r="B41" s="27" t="s">
        <v>25</v>
      </c>
      <c r="C41" s="179">
        <v>5.8198568562866839</v>
      </c>
      <c r="D41" s="179">
        <v>1.4090179250213193</v>
      </c>
      <c r="E41" s="182">
        <f t="shared" si="1"/>
        <v>4.4108389312653644</v>
      </c>
      <c r="F41" s="182">
        <f t="shared" si="2"/>
        <v>4.1304349312650697</v>
      </c>
      <c r="G41" s="130">
        <v>235</v>
      </c>
      <c r="H41" s="130">
        <v>8040</v>
      </c>
    </row>
    <row r="42" spans="2:8">
      <c r="B42" s="27" t="s">
        <v>26</v>
      </c>
      <c r="C42" s="129">
        <v>6.2137330754352034</v>
      </c>
      <c r="D42" s="128">
        <v>1.4165915365270834</v>
      </c>
      <c r="E42" s="182">
        <f t="shared" si="1"/>
        <v>4.7971415389081198</v>
      </c>
      <c r="F42" s="182">
        <f t="shared" si="2"/>
        <v>4.3863971478107198</v>
      </c>
      <c r="G42" s="130">
        <v>257</v>
      </c>
      <c r="H42" s="130">
        <v>8191</v>
      </c>
    </row>
    <row r="43" spans="2:8">
      <c r="B43" s="27" t="s">
        <v>27</v>
      </c>
      <c r="C43" s="127">
        <v>6.7269336983973371</v>
      </c>
      <c r="D43" s="127">
        <v>1.4263294684515926</v>
      </c>
      <c r="E43" s="182">
        <f t="shared" si="1"/>
        <v>5.3006042299457441</v>
      </c>
      <c r="F43" s="182">
        <f t="shared" si="2"/>
        <v>4.7162551480479626</v>
      </c>
      <c r="G43" s="126">
        <v>285</v>
      </c>
      <c r="H43" s="126">
        <v>8356</v>
      </c>
    </row>
    <row r="44" spans="2:8">
      <c r="B44" s="27" t="s">
        <v>39</v>
      </c>
      <c r="C44" s="208">
        <v>6.1756843948751037</v>
      </c>
      <c r="D44" s="209">
        <v>1.5133418754048329</v>
      </c>
      <c r="E44" s="182">
        <f>C44-D44</f>
        <v>4.662342519470271</v>
      </c>
      <c r="F44" s="182">
        <f>C44/D44</f>
        <v>4.0808256846940489</v>
      </c>
      <c r="G44" s="210">
        <v>268</v>
      </c>
      <c r="H44" s="210">
        <v>8981</v>
      </c>
    </row>
    <row r="45" spans="2:8">
      <c r="B45" s="373" t="s">
        <v>192</v>
      </c>
      <c r="C45" s="373"/>
      <c r="D45" s="373"/>
      <c r="E45" s="373"/>
      <c r="F45" s="373"/>
      <c r="G45" s="373"/>
      <c r="H45" s="373"/>
    </row>
    <row r="48" spans="2:8">
      <c r="B48" s="149" t="s">
        <v>317</v>
      </c>
      <c r="C48" s="148"/>
      <c r="D48" s="148"/>
      <c r="E48" s="148"/>
      <c r="F48" s="147"/>
    </row>
    <row r="49" spans="2:13">
      <c r="B49" s="70"/>
      <c r="C49" s="105" t="s">
        <v>30</v>
      </c>
      <c r="D49" s="105" t="s">
        <v>85</v>
      </c>
      <c r="E49" s="105" t="s">
        <v>2</v>
      </c>
    </row>
    <row r="50" spans="2:13">
      <c r="B50" s="115" t="s">
        <v>13</v>
      </c>
      <c r="C50" s="166">
        <v>0.71</v>
      </c>
      <c r="D50" s="166">
        <v>0.61099999999999999</v>
      </c>
      <c r="E50" s="312">
        <v>1.2</v>
      </c>
    </row>
    <row r="51" spans="2:13" ht="30" customHeight="1">
      <c r="B51" s="371" t="s">
        <v>318</v>
      </c>
      <c r="C51" s="371"/>
      <c r="D51" s="371"/>
      <c r="E51" s="371"/>
      <c r="F51" s="371"/>
      <c r="G51" s="371"/>
      <c r="H51" s="371"/>
      <c r="I51" s="371"/>
      <c r="J51" s="371"/>
      <c r="K51" s="371"/>
      <c r="L51" s="371"/>
      <c r="M51" s="371"/>
    </row>
    <row r="54" spans="2:13">
      <c r="B54" s="375" t="s">
        <v>277</v>
      </c>
      <c r="C54" s="375"/>
      <c r="D54" s="375"/>
      <c r="E54" s="375"/>
      <c r="F54" s="375"/>
      <c r="G54" s="375"/>
      <c r="H54" s="142"/>
    </row>
    <row r="55" spans="2:13" ht="30">
      <c r="B55" s="155"/>
      <c r="C55" s="162" t="s">
        <v>194</v>
      </c>
      <c r="D55" s="162" t="s">
        <v>275</v>
      </c>
      <c r="E55" s="162" t="s">
        <v>1</v>
      </c>
      <c r="F55" s="256" t="s">
        <v>2</v>
      </c>
      <c r="G55" s="162" t="s">
        <v>144</v>
      </c>
      <c r="H55" s="162" t="s">
        <v>193</v>
      </c>
    </row>
    <row r="56" spans="2:13">
      <c r="B56" s="27" t="s">
        <v>190</v>
      </c>
      <c r="C56" s="257">
        <v>10.054599158635916</v>
      </c>
      <c r="D56" s="177">
        <v>1.852730686666838</v>
      </c>
      <c r="E56" s="182">
        <f>C56-D56</f>
        <v>8.2018684719690782</v>
      </c>
      <c r="F56" s="182">
        <f>C56/D56</f>
        <v>5.4269080935474117</v>
      </c>
      <c r="G56" s="131">
        <v>337</v>
      </c>
      <c r="H56" s="131">
        <v>9436</v>
      </c>
    </row>
    <row r="57" spans="2:13">
      <c r="B57" s="27" t="s">
        <v>191</v>
      </c>
      <c r="C57" s="257">
        <v>10.208843775522109</v>
      </c>
      <c r="D57" s="177">
        <v>2.0641936570672863</v>
      </c>
      <c r="E57" s="182">
        <f t="shared" ref="E57:E67" si="3">C57-D57</f>
        <v>8.1446501184548232</v>
      </c>
      <c r="F57" s="182">
        <f t="shared" ref="F57:F66" si="4">C57/D57</f>
        <v>4.94568120610659</v>
      </c>
      <c r="G57" s="131">
        <v>350</v>
      </c>
      <c r="H57" s="131">
        <v>10673</v>
      </c>
    </row>
    <row r="58" spans="2:13">
      <c r="B58" s="115" t="s">
        <v>19</v>
      </c>
      <c r="C58" s="257">
        <v>11.175095501453903</v>
      </c>
      <c r="D58" s="177">
        <v>2.1636164969757372</v>
      </c>
      <c r="E58" s="182">
        <f t="shared" si="3"/>
        <v>9.011479004478165</v>
      </c>
      <c r="F58" s="182">
        <f t="shared" si="4"/>
        <v>5.1650075311748838</v>
      </c>
      <c r="G58" s="131">
        <v>392</v>
      </c>
      <c r="H58" s="131">
        <v>11358</v>
      </c>
    </row>
    <row r="59" spans="2:13">
      <c r="B59" s="115" t="s">
        <v>20</v>
      </c>
      <c r="C59" s="257">
        <v>14.26422243271856</v>
      </c>
      <c r="D59" s="177">
        <v>2.2576143559115422</v>
      </c>
      <c r="E59" s="182">
        <f t="shared" si="3"/>
        <v>12.006608076807018</v>
      </c>
      <c r="F59" s="182">
        <f t="shared" si="4"/>
        <v>6.3182723813603623</v>
      </c>
      <c r="G59" s="131">
        <v>512</v>
      </c>
      <c r="H59" s="131">
        <v>12025</v>
      </c>
    </row>
    <row r="60" spans="2:13">
      <c r="B60" s="115" t="s">
        <v>21</v>
      </c>
      <c r="C60" s="257">
        <v>13.284695377579354</v>
      </c>
      <c r="D60" s="177">
        <v>2.1179954086035555</v>
      </c>
      <c r="E60" s="182">
        <f t="shared" si="3"/>
        <v>11.166699968975799</v>
      </c>
      <c r="F60" s="182">
        <f t="shared" si="4"/>
        <v>6.2722965893199305</v>
      </c>
      <c r="G60" s="131">
        <v>488</v>
      </c>
      <c r="H60" s="131">
        <v>11442</v>
      </c>
    </row>
    <row r="61" spans="2:13">
      <c r="B61" s="125" t="s">
        <v>22</v>
      </c>
      <c r="C61" s="258">
        <v>14.387149961439246</v>
      </c>
      <c r="D61" s="177">
        <v>2.332681360545211</v>
      </c>
      <c r="E61" s="182">
        <f t="shared" si="3"/>
        <v>12.054468600894035</v>
      </c>
      <c r="F61" s="182">
        <f t="shared" si="4"/>
        <v>6.1676447562802048</v>
      </c>
      <c r="G61" s="130">
        <v>541</v>
      </c>
      <c r="H61" s="130">
        <v>12779</v>
      </c>
    </row>
    <row r="62" spans="2:13">
      <c r="B62" s="124" t="s">
        <v>55</v>
      </c>
      <c r="C62" s="258">
        <v>13.610036102958365</v>
      </c>
      <c r="D62" s="177">
        <v>2.3661539519650221</v>
      </c>
      <c r="E62" s="182">
        <f t="shared" si="3"/>
        <v>11.243882150993343</v>
      </c>
      <c r="F62" s="182">
        <f t="shared" si="4"/>
        <v>5.7519655860328216</v>
      </c>
      <c r="G62" s="130">
        <v>524</v>
      </c>
      <c r="H62" s="130">
        <v>13142</v>
      </c>
    </row>
    <row r="63" spans="2:13">
      <c r="B63" s="115" t="s">
        <v>24</v>
      </c>
      <c r="C63" s="258">
        <v>10.297511857356634</v>
      </c>
      <c r="D63" s="177">
        <v>2.1958765193785261</v>
      </c>
      <c r="E63" s="182">
        <f t="shared" si="3"/>
        <v>8.1016353379781076</v>
      </c>
      <c r="F63" s="182">
        <f t="shared" si="4"/>
        <v>4.6894767380959204</v>
      </c>
      <c r="G63" s="130">
        <v>406</v>
      </c>
      <c r="H63" s="130">
        <v>12363</v>
      </c>
    </row>
    <row r="64" spans="2:13">
      <c r="B64" s="115" t="s">
        <v>25</v>
      </c>
      <c r="C64" s="259">
        <v>11.689244409222615</v>
      </c>
      <c r="D64" s="177">
        <v>2.3134882622147308</v>
      </c>
      <c r="E64" s="182">
        <f t="shared" si="3"/>
        <v>9.3757561470078841</v>
      </c>
      <c r="F64" s="182">
        <f t="shared" si="4"/>
        <v>5.0526491100639337</v>
      </c>
      <c r="G64" s="126">
        <v>472</v>
      </c>
      <c r="H64" s="126">
        <v>13201</v>
      </c>
    </row>
    <row r="65" spans="2:13">
      <c r="B65" s="71" t="s">
        <v>26</v>
      </c>
      <c r="C65" s="258">
        <v>9.9613152804642162</v>
      </c>
      <c r="D65" s="177">
        <v>2.2975727704507753</v>
      </c>
      <c r="E65" s="182">
        <f t="shared" si="3"/>
        <v>7.6637425100134404</v>
      </c>
      <c r="F65" s="182">
        <f t="shared" si="4"/>
        <v>4.335582057977577</v>
      </c>
      <c r="G65" s="130">
        <v>412</v>
      </c>
      <c r="H65" s="130">
        <v>13285</v>
      </c>
    </row>
    <row r="66" spans="2:13">
      <c r="B66" s="27" t="s">
        <v>27</v>
      </c>
      <c r="C66" s="259">
        <v>10.220218566337008</v>
      </c>
      <c r="D66" s="177">
        <v>2.3088238858636001</v>
      </c>
      <c r="E66" s="182">
        <f t="shared" si="3"/>
        <v>7.9113946804734088</v>
      </c>
      <c r="F66" s="182">
        <f t="shared" si="4"/>
        <v>4.4265907975541428</v>
      </c>
      <c r="G66" s="126">
        <v>433</v>
      </c>
      <c r="H66" s="126">
        <v>13526</v>
      </c>
    </row>
    <row r="67" spans="2:13">
      <c r="B67" s="27" t="s">
        <v>39</v>
      </c>
      <c r="C67" s="208">
        <v>12.236150797308508</v>
      </c>
      <c r="D67" s="209">
        <v>2.4448365739058815</v>
      </c>
      <c r="E67" s="182">
        <f t="shared" si="3"/>
        <v>9.791314223402626</v>
      </c>
      <c r="F67" s="182">
        <f>C67/D67</f>
        <v>5.0048951851861325</v>
      </c>
      <c r="G67" s="210">
        <v>531</v>
      </c>
      <c r="H67" s="126">
        <v>14509</v>
      </c>
    </row>
    <row r="68" spans="2:13">
      <c r="B68" s="321" t="s">
        <v>192</v>
      </c>
      <c r="C68" s="321"/>
      <c r="D68" s="321"/>
      <c r="E68" s="321"/>
      <c r="F68" s="321"/>
      <c r="G68" s="321"/>
      <c r="H68" s="321"/>
    </row>
    <row r="70" spans="2:13">
      <c r="B70" s="372" t="s">
        <v>278</v>
      </c>
      <c r="C70" s="372"/>
      <c r="D70" s="372"/>
      <c r="E70" s="372"/>
      <c r="F70" s="122"/>
      <c r="G70" s="31"/>
      <c r="H70" s="31"/>
      <c r="I70" s="122"/>
      <c r="J70" s="70"/>
      <c r="K70" s="70"/>
      <c r="L70" s="70"/>
      <c r="M70" s="70"/>
    </row>
    <row r="71" spans="2:13" ht="30">
      <c r="B71" s="13" t="s">
        <v>29</v>
      </c>
      <c r="C71" s="146" t="s">
        <v>195</v>
      </c>
      <c r="D71" s="146" t="s">
        <v>193</v>
      </c>
      <c r="E71" s="4" t="s">
        <v>196</v>
      </c>
      <c r="F71" s="31"/>
      <c r="G71" s="31"/>
      <c r="H71" s="31"/>
      <c r="I71" s="31"/>
      <c r="J71" s="31"/>
      <c r="K71" s="31"/>
      <c r="L71" s="31"/>
      <c r="M71" s="31"/>
    </row>
    <row r="72" spans="2:13">
      <c r="B72" s="115" t="s">
        <v>19</v>
      </c>
      <c r="C72" s="46">
        <v>1242</v>
      </c>
      <c r="D72" s="46">
        <v>38128</v>
      </c>
      <c r="E72" s="172">
        <v>2.7E-2</v>
      </c>
      <c r="F72" s="31"/>
      <c r="G72" s="31"/>
      <c r="H72" s="31"/>
      <c r="I72" s="31"/>
      <c r="J72" s="31"/>
      <c r="K72" s="31"/>
      <c r="L72" s="31"/>
      <c r="M72" s="31"/>
    </row>
    <row r="73" spans="2:13">
      <c r="B73" s="115" t="s">
        <v>20</v>
      </c>
      <c r="C73" s="46">
        <v>1545</v>
      </c>
      <c r="D73" s="46">
        <v>41845</v>
      </c>
      <c r="E73" s="172">
        <v>2.9000000000000001E-2</v>
      </c>
      <c r="F73" s="31"/>
      <c r="G73" s="31"/>
      <c r="H73" s="31"/>
      <c r="I73" s="31"/>
      <c r="J73" s="31"/>
      <c r="K73" s="31"/>
      <c r="L73" s="31"/>
      <c r="M73" s="31"/>
    </row>
    <row r="74" spans="2:13">
      <c r="B74" s="115" t="s">
        <v>21</v>
      </c>
      <c r="C74" s="46">
        <v>1525</v>
      </c>
      <c r="D74" s="46">
        <v>41577</v>
      </c>
      <c r="E74" s="172">
        <v>2.9000000000000001E-2</v>
      </c>
      <c r="F74" s="31"/>
      <c r="G74" s="31"/>
      <c r="H74" s="31"/>
      <c r="I74" s="31"/>
      <c r="J74" s="31"/>
      <c r="K74" s="31"/>
      <c r="L74" s="31"/>
      <c r="M74" s="31"/>
    </row>
    <row r="75" spans="2:13">
      <c r="B75" s="115" t="s">
        <v>22</v>
      </c>
      <c r="C75" s="46">
        <v>1138</v>
      </c>
      <c r="D75" s="46">
        <v>41600</v>
      </c>
      <c r="E75" s="172">
        <v>2.1999999999999999E-2</v>
      </c>
      <c r="F75" s="31"/>
      <c r="G75" s="31"/>
      <c r="H75" s="31"/>
      <c r="I75" s="31"/>
      <c r="J75" s="31"/>
      <c r="K75" s="31"/>
      <c r="L75" s="31"/>
      <c r="M75" s="31"/>
    </row>
    <row r="76" spans="2:13">
      <c r="B76" s="115" t="s">
        <v>55</v>
      </c>
      <c r="C76" s="46">
        <v>822</v>
      </c>
      <c r="D76" s="46">
        <v>40578</v>
      </c>
      <c r="E76" s="172">
        <v>1.6E-2</v>
      </c>
      <c r="F76" s="31"/>
      <c r="G76" s="31"/>
      <c r="H76" s="31"/>
      <c r="I76" s="31"/>
      <c r="J76" s="31"/>
      <c r="K76" s="31"/>
      <c r="L76" s="31"/>
      <c r="M76" s="31"/>
    </row>
    <row r="77" spans="2:13">
      <c r="B77" s="115" t="s">
        <v>24</v>
      </c>
      <c r="C77" s="46">
        <v>741</v>
      </c>
      <c r="D77" s="46">
        <v>41752</v>
      </c>
      <c r="E77" s="172">
        <v>1.4999999999999999E-2</v>
      </c>
      <c r="F77" s="31"/>
      <c r="G77" s="31"/>
      <c r="H77" s="31"/>
      <c r="I77" s="31"/>
      <c r="J77" s="31"/>
      <c r="K77" s="31"/>
      <c r="L77" s="31"/>
      <c r="M77" s="31"/>
    </row>
    <row r="78" spans="2:13">
      <c r="B78" s="115" t="s">
        <v>25</v>
      </c>
      <c r="C78" s="46">
        <v>816</v>
      </c>
      <c r="D78" s="46">
        <v>43410</v>
      </c>
      <c r="E78" s="172">
        <v>1.6E-2</v>
      </c>
      <c r="F78" s="31"/>
      <c r="G78" s="31"/>
      <c r="H78" s="31"/>
      <c r="I78" s="31"/>
      <c r="J78" s="31"/>
      <c r="K78" s="31"/>
      <c r="L78" s="15"/>
      <c r="M78" s="15"/>
    </row>
    <row r="79" spans="2:13">
      <c r="B79" s="71" t="s">
        <v>26</v>
      </c>
      <c r="C79" s="53">
        <v>869</v>
      </c>
      <c r="D79" s="53">
        <v>44788</v>
      </c>
      <c r="E79" s="173">
        <v>1.7000000000000001E-2</v>
      </c>
      <c r="F79" s="31"/>
      <c r="G79" s="31"/>
      <c r="H79" s="31"/>
      <c r="I79" s="31"/>
      <c r="J79" s="31"/>
      <c r="K79" s="31"/>
      <c r="L79" s="31"/>
      <c r="M79" s="31"/>
    </row>
    <row r="80" spans="2:13">
      <c r="B80" s="27" t="s">
        <v>27</v>
      </c>
      <c r="C80" s="123">
        <v>984</v>
      </c>
      <c r="D80" s="106">
        <v>46404</v>
      </c>
      <c r="E80" s="178">
        <v>1.7999999999999999E-2</v>
      </c>
      <c r="F80" s="31"/>
      <c r="G80" s="31"/>
      <c r="H80" s="31"/>
      <c r="I80" s="31"/>
      <c r="J80" s="31"/>
      <c r="K80" s="31"/>
      <c r="L80" s="31"/>
      <c r="M80" s="31"/>
    </row>
    <row r="81" spans="2:13">
      <c r="B81" s="27" t="s">
        <v>39</v>
      </c>
      <c r="C81" s="210">
        <v>1122</v>
      </c>
      <c r="D81" s="210">
        <v>53974</v>
      </c>
      <c r="E81" s="166">
        <f>C81/D81</f>
        <v>2.078778671212065E-2</v>
      </c>
      <c r="F81" s="132"/>
      <c r="G81" s="31"/>
      <c r="H81" s="15"/>
      <c r="I81" s="15"/>
      <c r="J81" s="15"/>
      <c r="K81" s="15"/>
      <c r="L81" s="15"/>
      <c r="M81" s="15"/>
    </row>
    <row r="82" spans="2:13" ht="15" customHeight="1">
      <c r="B82" s="376" t="s">
        <v>197</v>
      </c>
      <c r="C82" s="376"/>
      <c r="D82" s="376"/>
      <c r="E82" s="376"/>
      <c r="F82" s="70"/>
      <c r="G82" s="70"/>
      <c r="H82" s="70"/>
      <c r="I82" s="70"/>
      <c r="J82" s="70"/>
      <c r="K82" s="70"/>
      <c r="L82" s="70"/>
      <c r="M82" s="70"/>
    </row>
    <row r="83" spans="2:13" ht="15" customHeight="1">
      <c r="B83" s="361" t="s">
        <v>198</v>
      </c>
      <c r="C83" s="361"/>
      <c r="D83" s="361"/>
      <c r="E83" s="361"/>
      <c r="F83" s="361"/>
      <c r="G83" s="361"/>
      <c r="H83" s="361"/>
      <c r="I83" s="361"/>
      <c r="J83" s="361"/>
      <c r="K83" s="361"/>
      <c r="L83" s="361"/>
      <c r="M83" s="70"/>
    </row>
    <row r="84" spans="2:13" ht="15" customHeight="1">
      <c r="B84" s="361" t="s">
        <v>279</v>
      </c>
      <c r="C84" s="361"/>
      <c r="D84" s="361"/>
      <c r="E84" s="361"/>
      <c r="F84" s="361"/>
      <c r="G84" s="361"/>
      <c r="H84" s="361"/>
      <c r="I84" s="361"/>
      <c r="J84" s="361"/>
      <c r="K84" s="361"/>
      <c r="L84" s="361"/>
      <c r="M84" s="361"/>
    </row>
    <row r="86" spans="2:13">
      <c r="B86" s="372" t="s">
        <v>280</v>
      </c>
      <c r="C86" s="372"/>
      <c r="D86" s="372"/>
      <c r="E86" s="80"/>
      <c r="F86" s="70"/>
      <c r="G86" s="31"/>
    </row>
    <row r="87" spans="2:13" ht="45" customHeight="1">
      <c r="B87" s="70" t="s">
        <v>29</v>
      </c>
      <c r="C87" s="35" t="s">
        <v>201</v>
      </c>
      <c r="D87" s="35" t="s">
        <v>200</v>
      </c>
      <c r="E87" s="35" t="s">
        <v>322</v>
      </c>
      <c r="F87" s="35" t="s">
        <v>275</v>
      </c>
      <c r="G87" s="377" t="s">
        <v>321</v>
      </c>
      <c r="H87" s="377"/>
    </row>
    <row r="88" spans="2:13">
      <c r="B88" s="115" t="s">
        <v>199</v>
      </c>
      <c r="C88" s="99">
        <v>639</v>
      </c>
      <c r="D88" s="99">
        <v>14488</v>
      </c>
      <c r="E88" s="121">
        <v>21.2</v>
      </c>
      <c r="F88" s="121">
        <v>3.12</v>
      </c>
      <c r="G88" s="378">
        <v>3.6999999999999998E-2</v>
      </c>
      <c r="H88" s="378"/>
    </row>
    <row r="89" spans="2:13">
      <c r="B89" s="27" t="s">
        <v>73</v>
      </c>
      <c r="C89" s="99">
        <v>828</v>
      </c>
      <c r="D89" s="99">
        <v>18843</v>
      </c>
      <c r="E89" s="121">
        <v>21.9</v>
      </c>
      <c r="F89" s="121">
        <v>3.72</v>
      </c>
      <c r="G89" s="378">
        <v>3.6999999999999998E-2</v>
      </c>
      <c r="H89" s="378"/>
    </row>
    <row r="90" spans="2:13">
      <c r="B90" s="74">
        <v>2016</v>
      </c>
      <c r="C90" s="210">
        <v>783</v>
      </c>
      <c r="D90" s="210">
        <v>20310</v>
      </c>
      <c r="E90" s="209">
        <v>16.38</v>
      </c>
      <c r="F90" s="209">
        <v>3.67</v>
      </c>
      <c r="G90" s="379">
        <f>C90/(C90+D90)</f>
        <v>3.7121319869150904E-2</v>
      </c>
      <c r="H90" s="379"/>
    </row>
    <row r="91" spans="2:13">
      <c r="B91" s="322" t="s">
        <v>323</v>
      </c>
      <c r="C91" s="322"/>
      <c r="D91" s="322"/>
      <c r="E91" s="322"/>
      <c r="F91" s="322"/>
      <c r="G91" s="322"/>
    </row>
    <row r="92" spans="2:13">
      <c r="B92" s="374"/>
      <c r="C92" s="374"/>
      <c r="D92" s="374"/>
      <c r="E92" s="374"/>
      <c r="F92" s="374"/>
      <c r="G92" s="374"/>
    </row>
  </sheetData>
  <mergeCells count="20">
    <mergeCell ref="B92:G92"/>
    <mergeCell ref="B54:G54"/>
    <mergeCell ref="B70:E70"/>
    <mergeCell ref="B82:E82"/>
    <mergeCell ref="B83:L83"/>
    <mergeCell ref="B84:M84"/>
    <mergeCell ref="G87:H87"/>
    <mergeCell ref="G88:H88"/>
    <mergeCell ref="G89:H89"/>
    <mergeCell ref="G90:H90"/>
    <mergeCell ref="B2:H2"/>
    <mergeCell ref="B10:F10"/>
    <mergeCell ref="B11:F11"/>
    <mergeCell ref="B18:L18"/>
    <mergeCell ref="B86:D86"/>
    <mergeCell ref="B45:H45"/>
    <mergeCell ref="B31:G31"/>
    <mergeCell ref="B27:L27"/>
    <mergeCell ref="B28:L28"/>
    <mergeCell ref="B51:M51"/>
  </mergeCells>
  <pageMargins left="0.7" right="0.7" top="0.75" bottom="0.75" header="0.3" footer="0.3"/>
  <pageSetup paperSize="9" scale="80" fitToHeight="0" orientation="landscape" r:id="rId1"/>
  <headerFooter>
    <oddFooter>&amp;L&amp;1#&amp;"Calibri"&amp;11&amp;K000000OFFICIAL</oddFooter>
  </headerFooter>
  <rowBreaks count="2" manualBreakCount="2">
    <brk id="21" max="16383" man="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R177"/>
  <sheetViews>
    <sheetView zoomScaleNormal="100" workbookViewId="0">
      <selection activeCell="B25" sqref="B25:P25"/>
    </sheetView>
  </sheetViews>
  <sheetFormatPr defaultRowHeight="15"/>
  <cols>
    <col min="1" max="1" width="5.7109375" style="265" customWidth="1"/>
    <col min="2" max="15" width="14.85546875" style="265" customWidth="1"/>
    <col min="16" max="16" width="14.42578125" style="265" customWidth="1"/>
    <col min="17" max="16384" width="9.140625" style="265"/>
  </cols>
  <sheetData>
    <row r="2" spans="2:16" ht="205.5" customHeight="1">
      <c r="B2" s="356" t="s">
        <v>282</v>
      </c>
      <c r="C2" s="356"/>
      <c r="D2" s="356"/>
      <c r="E2" s="356"/>
      <c r="F2" s="356"/>
      <c r="G2" s="356"/>
      <c r="H2" s="356"/>
      <c r="I2" s="356"/>
      <c r="J2" s="356"/>
      <c r="K2" s="356"/>
      <c r="L2" s="356"/>
      <c r="M2" s="356"/>
      <c r="N2" s="356"/>
    </row>
    <row r="5" spans="2:16" ht="18.75" customHeight="1">
      <c r="B5" s="382" t="s">
        <v>281</v>
      </c>
      <c r="C5" s="382"/>
      <c r="D5" s="382"/>
      <c r="E5" s="382"/>
      <c r="F5" s="382"/>
      <c r="G5" s="382"/>
      <c r="H5" s="382"/>
      <c r="I5" s="382"/>
      <c r="J5" s="382"/>
      <c r="K5" s="382"/>
      <c r="L5" s="382"/>
      <c r="M5" s="382"/>
      <c r="N5" s="382"/>
      <c r="O5" s="382"/>
      <c r="P5" s="382"/>
    </row>
    <row r="6" spans="2:16" ht="15" customHeight="1">
      <c r="B6" s="264"/>
      <c r="C6" s="264"/>
      <c r="D6" s="380" t="s">
        <v>108</v>
      </c>
      <c r="E6" s="380"/>
      <c r="F6" s="380"/>
      <c r="G6" s="381" t="s">
        <v>109</v>
      </c>
      <c r="H6" s="380" t="s">
        <v>110</v>
      </c>
      <c r="I6" s="380"/>
      <c r="J6" s="380"/>
      <c r="K6" s="381" t="s">
        <v>109</v>
      </c>
      <c r="L6" s="380" t="s">
        <v>111</v>
      </c>
      <c r="M6" s="380"/>
      <c r="N6" s="380"/>
      <c r="O6" s="381" t="s">
        <v>109</v>
      </c>
      <c r="P6" s="383"/>
    </row>
    <row r="7" spans="2:16" ht="15" customHeight="1">
      <c r="B7" s="384" t="s">
        <v>112</v>
      </c>
      <c r="C7" s="385"/>
      <c r="D7" s="301" t="s">
        <v>113</v>
      </c>
      <c r="E7" s="301" t="s">
        <v>114</v>
      </c>
      <c r="F7" s="301" t="s">
        <v>115</v>
      </c>
      <c r="G7" s="381"/>
      <c r="H7" s="301" t="s">
        <v>113</v>
      </c>
      <c r="I7" s="301" t="s">
        <v>114</v>
      </c>
      <c r="J7" s="301" t="s">
        <v>115</v>
      </c>
      <c r="K7" s="381"/>
      <c r="L7" s="301" t="s">
        <v>113</v>
      </c>
      <c r="M7" s="301" t="s">
        <v>114</v>
      </c>
      <c r="N7" s="301" t="s">
        <v>115</v>
      </c>
      <c r="O7" s="381"/>
      <c r="P7" s="383"/>
    </row>
    <row r="8" spans="2:16" s="266" customFormat="1">
      <c r="B8" s="414" t="s">
        <v>123</v>
      </c>
      <c r="C8" s="260" t="s">
        <v>30</v>
      </c>
      <c r="D8" s="285">
        <v>1480</v>
      </c>
      <c r="E8" s="285">
        <v>1621</v>
      </c>
      <c r="F8" s="286">
        <v>3101</v>
      </c>
      <c r="G8" s="300">
        <v>0.47726539825862624</v>
      </c>
      <c r="H8" s="285">
        <v>229</v>
      </c>
      <c r="I8" s="285">
        <v>394</v>
      </c>
      <c r="J8" s="286">
        <v>623</v>
      </c>
      <c r="K8" s="300">
        <v>0.36757624398073835</v>
      </c>
      <c r="L8" s="285">
        <v>1251</v>
      </c>
      <c r="M8" s="285">
        <v>1227</v>
      </c>
      <c r="N8" s="286">
        <v>2478</v>
      </c>
      <c r="O8" s="300">
        <v>0.50484261501210659</v>
      </c>
      <c r="P8" s="184"/>
    </row>
    <row r="9" spans="2:16">
      <c r="B9" s="414"/>
      <c r="C9" s="260" t="s">
        <v>85</v>
      </c>
      <c r="D9" s="285">
        <v>21609</v>
      </c>
      <c r="E9" s="285">
        <v>27228</v>
      </c>
      <c r="F9" s="286">
        <v>48837</v>
      </c>
      <c r="G9" s="300">
        <v>0.44247189630812706</v>
      </c>
      <c r="H9" s="285">
        <v>6015</v>
      </c>
      <c r="I9" s="285">
        <v>11908</v>
      </c>
      <c r="J9" s="286">
        <v>17923</v>
      </c>
      <c r="K9" s="300">
        <v>0.33560229872231212</v>
      </c>
      <c r="L9" s="285">
        <v>15594</v>
      </c>
      <c r="M9" s="285">
        <v>15320</v>
      </c>
      <c r="N9" s="286">
        <v>30914</v>
      </c>
      <c r="O9" s="300">
        <v>0.50443164909102667</v>
      </c>
      <c r="P9" s="184"/>
    </row>
    <row r="10" spans="2:16" ht="30">
      <c r="B10" s="414"/>
      <c r="C10" s="260" t="s">
        <v>117</v>
      </c>
      <c r="D10" s="285">
        <v>3601</v>
      </c>
      <c r="E10" s="285">
        <v>7588</v>
      </c>
      <c r="F10" s="286">
        <v>11189</v>
      </c>
      <c r="G10" s="300">
        <v>0.32183394405219412</v>
      </c>
      <c r="H10" s="285">
        <v>1538</v>
      </c>
      <c r="I10" s="285">
        <v>4495</v>
      </c>
      <c r="J10" s="286">
        <v>6033</v>
      </c>
      <c r="K10" s="300">
        <v>0.254931211669153</v>
      </c>
      <c r="L10" s="285">
        <v>2063</v>
      </c>
      <c r="M10" s="285">
        <v>3093</v>
      </c>
      <c r="N10" s="286">
        <v>5156</v>
      </c>
      <c r="O10" s="300">
        <v>0.40011636927851046</v>
      </c>
      <c r="P10" s="217"/>
    </row>
    <row r="11" spans="2:16" s="266" customFormat="1">
      <c r="B11" s="414" t="s">
        <v>124</v>
      </c>
      <c r="C11" s="260" t="s">
        <v>30</v>
      </c>
      <c r="D11" s="285">
        <v>1575</v>
      </c>
      <c r="E11" s="285">
        <v>1673</v>
      </c>
      <c r="F11" s="286">
        <v>3248</v>
      </c>
      <c r="G11" s="300">
        <v>0.48491379310344829</v>
      </c>
      <c r="H11" s="285">
        <v>230</v>
      </c>
      <c r="I11" s="285">
        <v>380</v>
      </c>
      <c r="J11" s="286">
        <v>610</v>
      </c>
      <c r="K11" s="300">
        <v>0.37704918032786883</v>
      </c>
      <c r="L11" s="285">
        <v>1345</v>
      </c>
      <c r="M11" s="285">
        <v>1293</v>
      </c>
      <c r="N11" s="286">
        <v>2638</v>
      </c>
      <c r="O11" s="300">
        <v>0.50985595147839269</v>
      </c>
      <c r="P11" s="184"/>
    </row>
    <row r="12" spans="2:16">
      <c r="B12" s="414"/>
      <c r="C12" s="260" t="s">
        <v>85</v>
      </c>
      <c r="D12" s="285">
        <v>23192</v>
      </c>
      <c r="E12" s="285">
        <v>27377</v>
      </c>
      <c r="F12" s="286">
        <v>50569</v>
      </c>
      <c r="G12" s="300">
        <v>0.45862089422373392</v>
      </c>
      <c r="H12" s="285">
        <v>5931</v>
      </c>
      <c r="I12" s="285">
        <v>11304</v>
      </c>
      <c r="J12" s="286">
        <v>17235</v>
      </c>
      <c r="K12" s="300">
        <v>0.34412532637075716</v>
      </c>
      <c r="L12" s="285">
        <v>17261</v>
      </c>
      <c r="M12" s="285">
        <v>16073</v>
      </c>
      <c r="N12" s="286">
        <v>33334</v>
      </c>
      <c r="O12" s="300">
        <v>0.51781964360712784</v>
      </c>
      <c r="P12" s="184"/>
    </row>
    <row r="13" spans="2:16" ht="30">
      <c r="B13" s="414"/>
      <c r="C13" s="260" t="s">
        <v>117</v>
      </c>
      <c r="D13" s="285">
        <v>4892</v>
      </c>
      <c r="E13" s="285">
        <v>9430</v>
      </c>
      <c r="F13" s="286">
        <v>14322</v>
      </c>
      <c r="G13" s="300">
        <v>0.34157240608853512</v>
      </c>
      <c r="H13" s="285">
        <v>1813</v>
      </c>
      <c r="I13" s="285">
        <v>5280</v>
      </c>
      <c r="J13" s="286">
        <v>7093</v>
      </c>
      <c r="K13" s="300">
        <v>0.25560411673480898</v>
      </c>
      <c r="L13" s="285">
        <v>3079</v>
      </c>
      <c r="M13" s="285">
        <v>4150</v>
      </c>
      <c r="N13" s="286">
        <v>7229</v>
      </c>
      <c r="O13" s="300">
        <v>0.42592336422741733</v>
      </c>
      <c r="P13" s="184"/>
    </row>
    <row r="14" spans="2:16" s="266" customFormat="1" ht="15" customHeight="1">
      <c r="B14" s="414" t="s">
        <v>125</v>
      </c>
      <c r="C14" s="260" t="s">
        <v>30</v>
      </c>
      <c r="D14" s="285">
        <v>1785</v>
      </c>
      <c r="E14" s="285">
        <v>1918</v>
      </c>
      <c r="F14" s="287">
        <v>3703</v>
      </c>
      <c r="G14" s="300">
        <v>0.48204158790170132</v>
      </c>
      <c r="H14" s="285">
        <v>213</v>
      </c>
      <c r="I14" s="285">
        <v>402</v>
      </c>
      <c r="J14" s="286">
        <v>615</v>
      </c>
      <c r="K14" s="300">
        <v>0.34634146341463412</v>
      </c>
      <c r="L14" s="285">
        <v>1572</v>
      </c>
      <c r="M14" s="285">
        <v>1516</v>
      </c>
      <c r="N14" s="286">
        <v>3088</v>
      </c>
      <c r="O14" s="300">
        <v>0.5090673575129534</v>
      </c>
      <c r="P14" s="184"/>
    </row>
    <row r="15" spans="2:16">
      <c r="B15" s="414"/>
      <c r="C15" s="260" t="s">
        <v>85</v>
      </c>
      <c r="D15" s="285">
        <v>24507</v>
      </c>
      <c r="E15" s="285">
        <v>28241</v>
      </c>
      <c r="F15" s="287">
        <v>52748</v>
      </c>
      <c r="G15" s="300">
        <v>0.46460529309168119</v>
      </c>
      <c r="H15" s="285">
        <v>5631</v>
      </c>
      <c r="I15" s="285">
        <v>11116</v>
      </c>
      <c r="J15" s="286">
        <v>16747</v>
      </c>
      <c r="K15" s="300">
        <v>0.33623932644652771</v>
      </c>
      <c r="L15" s="285">
        <v>18876</v>
      </c>
      <c r="M15" s="285">
        <v>17125</v>
      </c>
      <c r="N15" s="286">
        <v>36001</v>
      </c>
      <c r="O15" s="300">
        <v>0.52431876892308549</v>
      </c>
      <c r="P15" s="184"/>
    </row>
    <row r="16" spans="2:16" ht="30">
      <c r="B16" s="414"/>
      <c r="C16" s="260" t="s">
        <v>117</v>
      </c>
      <c r="D16" s="285">
        <v>6453</v>
      </c>
      <c r="E16" s="285">
        <v>11473</v>
      </c>
      <c r="F16" s="287">
        <v>17926</v>
      </c>
      <c r="G16" s="300">
        <v>0.35997991743835767</v>
      </c>
      <c r="H16" s="285">
        <v>2166</v>
      </c>
      <c r="I16" s="285">
        <v>6203</v>
      </c>
      <c r="J16" s="286">
        <v>8369</v>
      </c>
      <c r="K16" s="300">
        <v>0.25881228342693274</v>
      </c>
      <c r="L16" s="285">
        <v>4287</v>
      </c>
      <c r="M16" s="285">
        <v>5270</v>
      </c>
      <c r="N16" s="286">
        <v>9557</v>
      </c>
      <c r="O16" s="300">
        <v>0.44857172752955948</v>
      </c>
      <c r="P16" s="184"/>
    </row>
    <row r="17" spans="1:18" s="266" customFormat="1">
      <c r="B17" s="414" t="s">
        <v>126</v>
      </c>
      <c r="C17" s="260" t="s">
        <v>30</v>
      </c>
      <c r="D17" s="285">
        <v>1875</v>
      </c>
      <c r="E17" s="285">
        <v>1779</v>
      </c>
      <c r="F17" s="287">
        <v>3654</v>
      </c>
      <c r="G17" s="300">
        <v>0.51313628899835795</v>
      </c>
      <c r="H17" s="285">
        <v>172</v>
      </c>
      <c r="I17" s="285">
        <v>387</v>
      </c>
      <c r="J17" s="286">
        <v>559</v>
      </c>
      <c r="K17" s="300">
        <v>0.30769230769230771</v>
      </c>
      <c r="L17" s="285">
        <v>1703</v>
      </c>
      <c r="M17" s="285">
        <v>1392</v>
      </c>
      <c r="N17" s="286">
        <v>3095</v>
      </c>
      <c r="O17" s="300">
        <v>0.5502423263327948</v>
      </c>
      <c r="P17" s="184"/>
    </row>
    <row r="18" spans="1:18">
      <c r="B18" s="414"/>
      <c r="C18" s="260" t="s">
        <v>85</v>
      </c>
      <c r="D18" s="285">
        <v>25859</v>
      </c>
      <c r="E18" s="285">
        <v>27749</v>
      </c>
      <c r="F18" s="287">
        <v>53608</v>
      </c>
      <c r="G18" s="300">
        <v>0.48237203402477241</v>
      </c>
      <c r="H18" s="285">
        <v>5324</v>
      </c>
      <c r="I18" s="285">
        <v>10569</v>
      </c>
      <c r="J18" s="286">
        <v>15893</v>
      </c>
      <c r="K18" s="300">
        <v>0.33499024727867616</v>
      </c>
      <c r="L18" s="285">
        <v>20535</v>
      </c>
      <c r="M18" s="285">
        <v>17180</v>
      </c>
      <c r="N18" s="286">
        <v>37715</v>
      </c>
      <c r="O18" s="300">
        <v>0.54447832427416143</v>
      </c>
      <c r="P18" s="184"/>
    </row>
    <row r="19" spans="1:18" ht="30">
      <c r="B19" s="414"/>
      <c r="C19" s="260" t="s">
        <v>117</v>
      </c>
      <c r="D19" s="285">
        <v>8234</v>
      </c>
      <c r="E19" s="285">
        <v>13130</v>
      </c>
      <c r="F19" s="287">
        <v>21364</v>
      </c>
      <c r="G19" s="300">
        <v>0.38541471634525371</v>
      </c>
      <c r="H19" s="285">
        <v>2560</v>
      </c>
      <c r="I19" s="285">
        <v>6757</v>
      </c>
      <c r="J19" s="286">
        <v>9317</v>
      </c>
      <c r="K19" s="300">
        <v>0.27476655575829129</v>
      </c>
      <c r="L19" s="285">
        <v>5674</v>
      </c>
      <c r="M19" s="285">
        <v>6373</v>
      </c>
      <c r="N19" s="286">
        <v>12047</v>
      </c>
      <c r="O19" s="300">
        <v>0.47098862787415952</v>
      </c>
      <c r="P19" s="184"/>
    </row>
    <row r="20" spans="1:18" s="266" customFormat="1">
      <c r="B20" s="414" t="s">
        <v>127</v>
      </c>
      <c r="C20" s="260" t="s">
        <v>30</v>
      </c>
      <c r="D20" s="285">
        <v>1660</v>
      </c>
      <c r="E20" s="285">
        <v>1871</v>
      </c>
      <c r="F20" s="287">
        <v>3531</v>
      </c>
      <c r="G20" s="300">
        <v>0.47012177853299347</v>
      </c>
      <c r="H20" s="285">
        <v>170</v>
      </c>
      <c r="I20" s="285">
        <v>373</v>
      </c>
      <c r="J20" s="286">
        <v>543</v>
      </c>
      <c r="K20" s="300"/>
      <c r="L20" s="285">
        <v>1490</v>
      </c>
      <c r="M20" s="285">
        <v>1498</v>
      </c>
      <c r="N20" s="286">
        <v>2988</v>
      </c>
      <c r="O20" s="300">
        <v>0.49866131191432395</v>
      </c>
      <c r="P20" s="184"/>
    </row>
    <row r="21" spans="1:18">
      <c r="B21" s="414"/>
      <c r="C21" s="260" t="s">
        <v>85</v>
      </c>
      <c r="D21" s="285">
        <v>22314</v>
      </c>
      <c r="E21" s="285">
        <v>26242</v>
      </c>
      <c r="F21" s="286">
        <v>48556</v>
      </c>
      <c r="G21" s="300">
        <v>0.45955185764890022</v>
      </c>
      <c r="H21" s="285">
        <v>4737</v>
      </c>
      <c r="I21" s="285">
        <v>9718</v>
      </c>
      <c r="J21" s="286">
        <v>14455</v>
      </c>
      <c r="K21" s="300">
        <v>0.32770667589069524</v>
      </c>
      <c r="L21" s="285">
        <v>17577</v>
      </c>
      <c r="M21" s="285">
        <v>16524</v>
      </c>
      <c r="N21" s="286">
        <v>34101</v>
      </c>
      <c r="O21" s="300">
        <v>0.51543942992874114</v>
      </c>
      <c r="P21" s="184"/>
    </row>
    <row r="22" spans="1:18" ht="30">
      <c r="B22" s="414"/>
      <c r="C22" s="260" t="s">
        <v>117</v>
      </c>
      <c r="D22" s="285">
        <v>8911</v>
      </c>
      <c r="E22" s="285">
        <v>14064</v>
      </c>
      <c r="F22" s="286">
        <v>22975</v>
      </c>
      <c r="G22" s="300">
        <v>0.38785636561479869</v>
      </c>
      <c r="H22" s="285">
        <v>2676</v>
      </c>
      <c r="I22" s="285">
        <v>7153</v>
      </c>
      <c r="J22" s="286">
        <v>9829</v>
      </c>
      <c r="K22" s="300">
        <v>0.27225557025129721</v>
      </c>
      <c r="L22" s="285">
        <v>6235</v>
      </c>
      <c r="M22" s="285">
        <v>6911</v>
      </c>
      <c r="N22" s="286">
        <v>13146</v>
      </c>
      <c r="O22" s="300">
        <v>0.47428875703636086</v>
      </c>
      <c r="P22" s="217"/>
    </row>
    <row r="23" spans="1:18" ht="30" customHeight="1">
      <c r="B23" s="406" t="s">
        <v>311</v>
      </c>
      <c r="C23" s="406"/>
      <c r="D23" s="406"/>
      <c r="E23" s="406"/>
      <c r="F23" s="406"/>
      <c r="G23" s="406"/>
      <c r="H23" s="406"/>
      <c r="I23" s="406"/>
      <c r="J23" s="406"/>
      <c r="K23" s="406"/>
      <c r="L23" s="406"/>
      <c r="M23" s="406"/>
      <c r="N23" s="406"/>
      <c r="O23" s="406"/>
      <c r="P23" s="406"/>
      <c r="Q23" s="406"/>
      <c r="R23" s="406"/>
    </row>
    <row r="24" spans="1:18" ht="15" customHeight="1">
      <c r="B24" s="407" t="s">
        <v>312</v>
      </c>
      <c r="C24" s="407"/>
      <c r="D24" s="407"/>
      <c r="E24" s="407"/>
      <c r="F24" s="407"/>
      <c r="G24" s="407"/>
      <c r="H24" s="407"/>
      <c r="I24" s="407"/>
      <c r="J24" s="407"/>
      <c r="K24" s="407"/>
      <c r="L24" s="407"/>
      <c r="M24" s="407"/>
      <c r="N24" s="407"/>
      <c r="O24" s="407"/>
      <c r="P24" s="407"/>
      <c r="Q24" s="407"/>
    </row>
    <row r="25" spans="1:18" ht="15" customHeight="1">
      <c r="B25" s="407" t="s">
        <v>128</v>
      </c>
      <c r="C25" s="407"/>
      <c r="D25" s="407"/>
      <c r="E25" s="407"/>
      <c r="F25" s="407"/>
      <c r="G25" s="407"/>
      <c r="H25" s="407"/>
      <c r="I25" s="407"/>
      <c r="J25" s="407"/>
      <c r="K25" s="407"/>
      <c r="L25" s="407"/>
      <c r="M25" s="407"/>
      <c r="N25" s="407"/>
      <c r="O25" s="407"/>
      <c r="P25" s="407"/>
    </row>
    <row r="26" spans="1:18" ht="18" customHeight="1">
      <c r="B26" s="225"/>
      <c r="C26" s="225"/>
      <c r="D26" s="225"/>
      <c r="E26" s="225"/>
      <c r="F26" s="225"/>
      <c r="G26" s="225"/>
      <c r="H26" s="225"/>
      <c r="I26" s="225"/>
      <c r="J26" s="225"/>
      <c r="K26" s="225"/>
      <c r="L26" s="225"/>
      <c r="M26" s="225"/>
      <c r="N26" s="225"/>
      <c r="O26" s="225"/>
      <c r="P26" s="225"/>
    </row>
    <row r="27" spans="1:18">
      <c r="F27" s="216"/>
    </row>
    <row r="28" spans="1:18">
      <c r="A28" s="116"/>
      <c r="B28" s="323" t="s">
        <v>283</v>
      </c>
      <c r="C28" s="323"/>
      <c r="D28" s="323"/>
      <c r="E28" s="323"/>
      <c r="F28" s="323"/>
      <c r="G28" s="323"/>
      <c r="H28" s="323"/>
      <c r="I28" s="323"/>
      <c r="J28" s="323"/>
      <c r="K28" s="218"/>
      <c r="L28" s="218"/>
      <c r="M28" s="218"/>
      <c r="N28" s="63"/>
      <c r="O28" s="15"/>
    </row>
    <row r="29" spans="1:18" ht="15" customHeight="1">
      <c r="A29" s="116"/>
      <c r="B29" s="288"/>
      <c r="C29" s="288"/>
      <c r="D29" s="386" t="s">
        <v>108</v>
      </c>
      <c r="E29" s="386"/>
      <c r="F29" s="386"/>
      <c r="G29" s="394" t="s">
        <v>109</v>
      </c>
      <c r="H29" s="386" t="s">
        <v>231</v>
      </c>
      <c r="I29" s="386"/>
      <c r="J29" s="386"/>
      <c r="K29" s="394" t="s">
        <v>109</v>
      </c>
      <c r="L29" s="386" t="s">
        <v>232</v>
      </c>
      <c r="M29" s="386"/>
      <c r="N29" s="386"/>
      <c r="O29" s="394" t="s">
        <v>109</v>
      </c>
    </row>
    <row r="30" spans="1:18" ht="15" customHeight="1">
      <c r="A30" s="116"/>
      <c r="B30" s="411" t="s">
        <v>233</v>
      </c>
      <c r="C30" s="412"/>
      <c r="D30" s="261" t="s">
        <v>113</v>
      </c>
      <c r="E30" s="261" t="s">
        <v>114</v>
      </c>
      <c r="F30" s="262" t="s">
        <v>115</v>
      </c>
      <c r="G30" s="394"/>
      <c r="H30" s="261" t="s">
        <v>113</v>
      </c>
      <c r="I30" s="261" t="s">
        <v>114</v>
      </c>
      <c r="J30" s="263" t="s">
        <v>115</v>
      </c>
      <c r="K30" s="394"/>
      <c r="L30" s="261" t="s">
        <v>113</v>
      </c>
      <c r="M30" s="261" t="s">
        <v>114</v>
      </c>
      <c r="N30" s="263" t="s">
        <v>115</v>
      </c>
      <c r="O30" s="394"/>
    </row>
    <row r="31" spans="1:18" ht="15" customHeight="1">
      <c r="B31" s="410" t="s">
        <v>123</v>
      </c>
      <c r="C31" s="289" t="s">
        <v>30</v>
      </c>
      <c r="D31" s="283">
        <v>1166</v>
      </c>
      <c r="E31" s="283">
        <v>1416</v>
      </c>
      <c r="F31" s="283">
        <v>2582</v>
      </c>
      <c r="G31" s="299">
        <v>0.45158791634391943</v>
      </c>
      <c r="H31" s="283">
        <v>225</v>
      </c>
      <c r="I31" s="283">
        <v>393</v>
      </c>
      <c r="J31" s="284">
        <v>618</v>
      </c>
      <c r="K31" s="299">
        <v>0.36407766990291263</v>
      </c>
      <c r="L31" s="283">
        <v>941</v>
      </c>
      <c r="M31" s="283">
        <v>1023</v>
      </c>
      <c r="N31" s="284">
        <v>1964</v>
      </c>
      <c r="O31" s="299">
        <v>0.4791242362525458</v>
      </c>
    </row>
    <row r="32" spans="1:18">
      <c r="B32" s="408"/>
      <c r="C32" s="260" t="s">
        <v>85</v>
      </c>
      <c r="D32" s="283">
        <v>18982</v>
      </c>
      <c r="E32" s="283">
        <v>25168</v>
      </c>
      <c r="F32" s="283">
        <v>44150</v>
      </c>
      <c r="G32" s="299">
        <v>0.42994337485843714</v>
      </c>
      <c r="H32" s="283">
        <v>6691</v>
      </c>
      <c r="I32" s="283">
        <v>12938</v>
      </c>
      <c r="J32" s="284">
        <v>19629</v>
      </c>
      <c r="K32" s="299">
        <v>0.34087319781955272</v>
      </c>
      <c r="L32" s="283">
        <v>12291</v>
      </c>
      <c r="M32" s="283">
        <v>12230</v>
      </c>
      <c r="N32" s="284">
        <v>24521</v>
      </c>
      <c r="O32" s="299">
        <v>0.50124383181762566</v>
      </c>
    </row>
    <row r="33" spans="1:16" ht="30" customHeight="1">
      <c r="B33" s="408"/>
      <c r="C33" s="260" t="s">
        <v>117</v>
      </c>
      <c r="D33" s="283">
        <v>6541</v>
      </c>
      <c r="E33" s="283">
        <v>9854</v>
      </c>
      <c r="F33" s="283">
        <v>16395</v>
      </c>
      <c r="G33" s="299">
        <v>0.39896309850564199</v>
      </c>
      <c r="H33" s="283">
        <v>2540</v>
      </c>
      <c r="I33" s="283">
        <v>5505</v>
      </c>
      <c r="J33" s="284">
        <v>8045</v>
      </c>
      <c r="K33" s="299">
        <v>0.31572405220633937</v>
      </c>
      <c r="L33" s="283">
        <v>4001</v>
      </c>
      <c r="M33" s="283">
        <v>4349</v>
      </c>
      <c r="N33" s="284">
        <v>8350</v>
      </c>
      <c r="O33" s="299">
        <v>0.47916167664670661</v>
      </c>
    </row>
    <row r="34" spans="1:16" ht="15" customHeight="1">
      <c r="B34" s="408" t="s">
        <v>124</v>
      </c>
      <c r="C34" s="260" t="s">
        <v>30</v>
      </c>
      <c r="D34" s="283">
        <v>1162</v>
      </c>
      <c r="E34" s="283">
        <v>1556</v>
      </c>
      <c r="F34" s="283">
        <v>2718</v>
      </c>
      <c r="G34" s="299">
        <v>0.42752023546725532</v>
      </c>
      <c r="H34" s="283">
        <v>205</v>
      </c>
      <c r="I34" s="283">
        <v>423</v>
      </c>
      <c r="J34" s="284">
        <v>628</v>
      </c>
      <c r="K34" s="299">
        <v>0.32643312101910826</v>
      </c>
      <c r="L34" s="283">
        <v>957</v>
      </c>
      <c r="M34" s="283">
        <v>1133</v>
      </c>
      <c r="N34" s="284">
        <v>2090</v>
      </c>
      <c r="O34" s="299">
        <v>0.45789473684210524</v>
      </c>
    </row>
    <row r="35" spans="1:16">
      <c r="B35" s="408"/>
      <c r="C35" s="260" t="s">
        <v>85</v>
      </c>
      <c r="D35" s="283">
        <v>20100</v>
      </c>
      <c r="E35" s="283">
        <v>25079</v>
      </c>
      <c r="F35" s="283">
        <v>45179</v>
      </c>
      <c r="G35" s="299">
        <v>0.44489696540428075</v>
      </c>
      <c r="H35" s="283">
        <v>6703</v>
      </c>
      <c r="I35" s="283">
        <v>12327</v>
      </c>
      <c r="J35" s="284">
        <v>19030</v>
      </c>
      <c r="K35" s="299">
        <v>0.35223331581713085</v>
      </c>
      <c r="L35" s="283">
        <v>13397</v>
      </c>
      <c r="M35" s="283">
        <v>12752</v>
      </c>
      <c r="N35" s="284">
        <v>26149</v>
      </c>
      <c r="O35" s="299">
        <v>0.51233316761635239</v>
      </c>
    </row>
    <row r="36" spans="1:16" ht="30" customHeight="1">
      <c r="B36" s="408"/>
      <c r="C36" s="260" t="s">
        <v>117</v>
      </c>
      <c r="D36" s="283">
        <v>8397</v>
      </c>
      <c r="E36" s="283">
        <v>11845</v>
      </c>
      <c r="F36" s="283">
        <v>20242</v>
      </c>
      <c r="G36" s="299">
        <v>0.4148305503408754</v>
      </c>
      <c r="H36" s="283">
        <v>3069</v>
      </c>
      <c r="I36" s="283">
        <v>6305</v>
      </c>
      <c r="J36" s="284">
        <v>9374</v>
      </c>
      <c r="K36" s="299">
        <v>0.32739492212502669</v>
      </c>
      <c r="L36" s="283">
        <v>5328</v>
      </c>
      <c r="M36" s="283">
        <v>5540</v>
      </c>
      <c r="N36" s="284">
        <v>10868</v>
      </c>
      <c r="O36" s="299">
        <v>0.49024659550975341</v>
      </c>
    </row>
    <row r="37" spans="1:16" ht="15" customHeight="1">
      <c r="B37" s="408" t="s">
        <v>125</v>
      </c>
      <c r="C37" s="260" t="s">
        <v>30</v>
      </c>
      <c r="D37" s="283">
        <v>1332</v>
      </c>
      <c r="E37" s="283">
        <v>1768</v>
      </c>
      <c r="F37" s="283">
        <v>3100</v>
      </c>
      <c r="G37" s="299">
        <v>0.42967741935483872</v>
      </c>
      <c r="H37" s="283">
        <v>245</v>
      </c>
      <c r="I37" s="283">
        <v>478</v>
      </c>
      <c r="J37" s="284">
        <v>723</v>
      </c>
      <c r="K37" s="299">
        <v>0.33886583679114801</v>
      </c>
      <c r="L37" s="283">
        <v>1087</v>
      </c>
      <c r="M37" s="283">
        <v>1290</v>
      </c>
      <c r="N37" s="284">
        <v>2377</v>
      </c>
      <c r="O37" s="299">
        <v>0.45729911653344552</v>
      </c>
    </row>
    <row r="38" spans="1:16">
      <c r="B38" s="408"/>
      <c r="C38" s="260" t="s">
        <v>85</v>
      </c>
      <c r="D38" s="283">
        <v>20185</v>
      </c>
      <c r="E38" s="283">
        <v>25479</v>
      </c>
      <c r="F38" s="283">
        <v>45664</v>
      </c>
      <c r="G38" s="299">
        <v>0.4420331114225648</v>
      </c>
      <c r="H38" s="283">
        <v>6303</v>
      </c>
      <c r="I38" s="283">
        <v>12106</v>
      </c>
      <c r="J38" s="284">
        <v>18409</v>
      </c>
      <c r="K38" s="299">
        <v>0.34238687598457274</v>
      </c>
      <c r="L38" s="283">
        <v>13882</v>
      </c>
      <c r="M38" s="283">
        <v>13373</v>
      </c>
      <c r="N38" s="284">
        <v>27255</v>
      </c>
      <c r="O38" s="299">
        <v>0.50933773619519351</v>
      </c>
    </row>
    <row r="39" spans="1:16" ht="30" customHeight="1">
      <c r="B39" s="408"/>
      <c r="C39" s="260" t="s">
        <v>117</v>
      </c>
      <c r="D39" s="283">
        <v>11229</v>
      </c>
      <c r="E39" s="283">
        <v>14386</v>
      </c>
      <c r="F39" s="283">
        <v>25615</v>
      </c>
      <c r="G39" s="299">
        <v>0.43837595159086473</v>
      </c>
      <c r="H39" s="283">
        <v>3790</v>
      </c>
      <c r="I39" s="283">
        <v>7441</v>
      </c>
      <c r="J39" s="284">
        <v>11231</v>
      </c>
      <c r="K39" s="299">
        <v>0.33745881933932864</v>
      </c>
      <c r="L39" s="283">
        <v>7439</v>
      </c>
      <c r="M39" s="283">
        <v>6945</v>
      </c>
      <c r="N39" s="284">
        <v>14384</v>
      </c>
      <c r="O39" s="299">
        <v>0.51717185761957729</v>
      </c>
    </row>
    <row r="40" spans="1:16" ht="15" customHeight="1">
      <c r="B40" s="408" t="s">
        <v>126</v>
      </c>
      <c r="C40" s="260" t="s">
        <v>30</v>
      </c>
      <c r="D40" s="283">
        <v>1389</v>
      </c>
      <c r="E40" s="283">
        <v>1595</v>
      </c>
      <c r="F40" s="283">
        <v>2984</v>
      </c>
      <c r="G40" s="299">
        <v>0.46548257372654156</v>
      </c>
      <c r="H40" s="283">
        <v>204</v>
      </c>
      <c r="I40" s="283">
        <v>404</v>
      </c>
      <c r="J40" s="284">
        <v>608</v>
      </c>
      <c r="K40" s="299">
        <v>0.33552631578947367</v>
      </c>
      <c r="L40" s="283">
        <v>1185</v>
      </c>
      <c r="M40" s="283">
        <v>1191</v>
      </c>
      <c r="N40" s="284">
        <v>2376</v>
      </c>
      <c r="O40" s="299">
        <v>0.49873737373737376</v>
      </c>
    </row>
    <row r="41" spans="1:16">
      <c r="B41" s="408"/>
      <c r="C41" s="260" t="s">
        <v>85</v>
      </c>
      <c r="D41" s="283">
        <v>20551</v>
      </c>
      <c r="E41" s="283">
        <v>24645</v>
      </c>
      <c r="F41" s="283">
        <v>45196</v>
      </c>
      <c r="G41" s="299">
        <v>0.45470838127267899</v>
      </c>
      <c r="H41" s="283">
        <v>5886</v>
      </c>
      <c r="I41" s="283">
        <v>11572</v>
      </c>
      <c r="J41" s="284">
        <v>17458</v>
      </c>
      <c r="K41" s="299">
        <v>0.3371520219956467</v>
      </c>
      <c r="L41" s="283">
        <v>14665</v>
      </c>
      <c r="M41" s="283">
        <v>13073</v>
      </c>
      <c r="N41" s="284">
        <v>27738</v>
      </c>
      <c r="O41" s="299">
        <v>0.52869709423895017</v>
      </c>
    </row>
    <row r="42" spans="1:16" ht="30" customHeight="1">
      <c r="B42" s="408"/>
      <c r="C42" s="260" t="s">
        <v>117</v>
      </c>
      <c r="D42" s="283">
        <v>14028</v>
      </c>
      <c r="E42" s="283">
        <v>16419</v>
      </c>
      <c r="F42" s="283">
        <v>30447</v>
      </c>
      <c r="G42" s="299">
        <v>0.46073504778795943</v>
      </c>
      <c r="H42" s="283">
        <v>4247</v>
      </c>
      <c r="I42" s="283">
        <v>8406</v>
      </c>
      <c r="J42" s="284">
        <v>12653</v>
      </c>
      <c r="K42" s="299">
        <v>0.33565162412076188</v>
      </c>
      <c r="L42" s="283">
        <v>9781</v>
      </c>
      <c r="M42" s="283">
        <v>8013</v>
      </c>
      <c r="N42" s="284">
        <v>17794</v>
      </c>
      <c r="O42" s="299">
        <v>0.54967966730358553</v>
      </c>
    </row>
    <row r="43" spans="1:16" ht="15" customHeight="1">
      <c r="B43" s="408" t="s">
        <v>127</v>
      </c>
      <c r="C43" s="260" t="s">
        <v>30</v>
      </c>
      <c r="D43" s="283">
        <v>1195</v>
      </c>
      <c r="E43" s="283">
        <v>1657</v>
      </c>
      <c r="F43" s="283">
        <v>2852</v>
      </c>
      <c r="G43" s="299">
        <v>0.41900420757363255</v>
      </c>
      <c r="H43" s="283">
        <v>186</v>
      </c>
      <c r="I43" s="283">
        <v>388</v>
      </c>
      <c r="J43" s="284">
        <v>574</v>
      </c>
      <c r="K43" s="299">
        <v>0.3240418118466899</v>
      </c>
      <c r="L43" s="283">
        <v>1009</v>
      </c>
      <c r="M43" s="283">
        <v>1269</v>
      </c>
      <c r="N43" s="284">
        <v>2278</v>
      </c>
      <c r="O43" s="299">
        <v>0.44293239683933272</v>
      </c>
      <c r="P43" s="216"/>
    </row>
    <row r="44" spans="1:16" s="267" customFormat="1">
      <c r="A44" s="265"/>
      <c r="B44" s="408"/>
      <c r="C44" s="260" t="s">
        <v>85</v>
      </c>
      <c r="D44" s="283">
        <v>17204</v>
      </c>
      <c r="E44" s="283">
        <v>23216</v>
      </c>
      <c r="F44" s="283">
        <v>40420</v>
      </c>
      <c r="G44" s="299">
        <v>0.4256308758040574</v>
      </c>
      <c r="H44" s="283">
        <v>5019</v>
      </c>
      <c r="I44" s="283">
        <v>10468</v>
      </c>
      <c r="J44" s="284">
        <v>15487</v>
      </c>
      <c r="K44" s="299">
        <v>0.32407825918512301</v>
      </c>
      <c r="L44" s="283">
        <v>12185</v>
      </c>
      <c r="M44" s="283">
        <v>12748</v>
      </c>
      <c r="N44" s="284">
        <v>24933</v>
      </c>
      <c r="O44" s="299">
        <v>0.48870974210885171</v>
      </c>
    </row>
    <row r="45" spans="1:16" s="267" customFormat="1" ht="30" customHeight="1">
      <c r="A45" s="265"/>
      <c r="B45" s="408"/>
      <c r="C45" s="260" t="s">
        <v>117</v>
      </c>
      <c r="D45" s="283">
        <v>14486</v>
      </c>
      <c r="E45" s="283">
        <v>17304</v>
      </c>
      <c r="F45" s="283">
        <v>31790</v>
      </c>
      <c r="G45" s="299">
        <v>0.45567788612771309</v>
      </c>
      <c r="H45" s="283">
        <v>4546</v>
      </c>
      <c r="I45" s="283">
        <v>8805</v>
      </c>
      <c r="J45" s="284">
        <v>13351</v>
      </c>
      <c r="K45" s="299">
        <v>0.34049883903827427</v>
      </c>
      <c r="L45" s="283">
        <v>9940</v>
      </c>
      <c r="M45" s="283">
        <v>8499</v>
      </c>
      <c r="N45" s="284">
        <v>18439</v>
      </c>
      <c r="O45" s="299">
        <v>0.5390747871359618</v>
      </c>
    </row>
    <row r="46" spans="1:16">
      <c r="B46" s="413" t="s">
        <v>234</v>
      </c>
      <c r="C46" s="413"/>
      <c r="D46" s="413"/>
      <c r="E46" s="413"/>
      <c r="F46" s="413"/>
      <c r="G46" s="413"/>
      <c r="H46" s="413"/>
      <c r="I46" s="413"/>
      <c r="J46" s="413"/>
      <c r="K46" s="282"/>
      <c r="L46" s="282"/>
      <c r="M46" s="282"/>
      <c r="N46" s="218"/>
      <c r="O46" s="31"/>
    </row>
    <row r="47" spans="1:16" ht="15" customHeight="1">
      <c r="B47" s="409" t="s">
        <v>235</v>
      </c>
      <c r="C47" s="409"/>
      <c r="D47" s="409"/>
      <c r="E47" s="409"/>
      <c r="F47" s="409"/>
      <c r="G47" s="409"/>
      <c r="H47" s="409"/>
      <c r="I47" s="409"/>
      <c r="J47" s="409"/>
      <c r="K47" s="409"/>
      <c r="L47" s="409"/>
      <c r="M47" s="409"/>
      <c r="N47" s="31"/>
      <c r="O47" s="221"/>
    </row>
    <row r="48" spans="1:16">
      <c r="B48" s="392" t="s">
        <v>236</v>
      </c>
      <c r="C48" s="409"/>
      <c r="D48" s="409"/>
      <c r="E48" s="409"/>
      <c r="F48" s="409"/>
      <c r="G48" s="409"/>
      <c r="H48" s="409"/>
      <c r="I48" s="409"/>
      <c r="J48" s="409"/>
      <c r="K48" s="409"/>
      <c r="L48" s="282"/>
      <c r="M48" s="282"/>
      <c r="N48" s="31"/>
      <c r="O48" s="31"/>
    </row>
    <row r="49" spans="1:15" ht="30" customHeight="1">
      <c r="B49" s="392" t="s">
        <v>237</v>
      </c>
      <c r="C49" s="392"/>
      <c r="D49" s="392"/>
      <c r="E49" s="392"/>
      <c r="F49" s="392"/>
      <c r="G49" s="392"/>
      <c r="H49" s="392"/>
      <c r="I49" s="392"/>
      <c r="J49" s="392"/>
      <c r="K49" s="392"/>
      <c r="L49" s="392"/>
      <c r="M49" s="392"/>
      <c r="N49" s="31"/>
      <c r="O49" s="31"/>
    </row>
    <row r="50" spans="1:15">
      <c r="A50" s="15"/>
      <c r="B50" s="392" t="s">
        <v>238</v>
      </c>
      <c r="C50" s="392"/>
      <c r="D50" s="392"/>
      <c r="E50" s="392"/>
      <c r="F50" s="392"/>
      <c r="G50" s="392"/>
      <c r="H50" s="392"/>
      <c r="I50" s="392"/>
      <c r="J50" s="392"/>
      <c r="K50" s="392"/>
      <c r="L50" s="392"/>
      <c r="M50" s="282"/>
      <c r="N50" s="31"/>
      <c r="O50" s="218"/>
    </row>
    <row r="51" spans="1:15">
      <c r="A51" s="2"/>
      <c r="B51" s="219"/>
      <c r="C51" s="41"/>
      <c r="D51" s="41"/>
      <c r="E51" s="57"/>
      <c r="F51" s="31"/>
      <c r="G51" s="31"/>
      <c r="H51" s="31"/>
      <c r="I51" s="31"/>
      <c r="J51" s="31"/>
      <c r="K51" s="31"/>
      <c r="L51" s="31"/>
      <c r="M51" s="31"/>
      <c r="N51" s="31"/>
      <c r="O51" s="218"/>
    </row>
    <row r="53" spans="1:15">
      <c r="B53" s="323" t="s">
        <v>284</v>
      </c>
      <c r="C53" s="323"/>
      <c r="D53" s="323"/>
      <c r="E53" s="323"/>
      <c r="F53" s="323"/>
      <c r="G53" s="323"/>
      <c r="H53" s="323"/>
    </row>
    <row r="54" spans="1:15">
      <c r="B54" s="70"/>
      <c r="C54" s="389" t="s">
        <v>129</v>
      </c>
      <c r="D54" s="389"/>
      <c r="E54" s="389"/>
      <c r="F54" s="393" t="s">
        <v>130</v>
      </c>
      <c r="G54" s="393"/>
      <c r="H54" s="393"/>
    </row>
    <row r="55" spans="1:15" s="266" customFormat="1" ht="30">
      <c r="B55" s="120"/>
      <c r="C55" s="308" t="s">
        <v>131</v>
      </c>
      <c r="D55" s="308" t="s">
        <v>85</v>
      </c>
      <c r="E55" s="308" t="s">
        <v>132</v>
      </c>
      <c r="F55" s="308" t="s">
        <v>30</v>
      </c>
      <c r="G55" s="309" t="s">
        <v>85</v>
      </c>
      <c r="H55" s="309" t="s">
        <v>2</v>
      </c>
    </row>
    <row r="56" spans="1:15">
      <c r="B56" s="269" t="s">
        <v>19</v>
      </c>
      <c r="C56" s="99">
        <v>114</v>
      </c>
      <c r="D56" s="99">
        <v>733</v>
      </c>
      <c r="E56" s="100">
        <f t="shared" ref="E56:E65" si="0">C56/(C56+D56)</f>
        <v>0.13459268004722549</v>
      </c>
      <c r="F56" s="101">
        <v>14.01</v>
      </c>
      <c r="G56" s="101">
        <v>1.38</v>
      </c>
      <c r="H56" s="101">
        <v>10.130000000000001</v>
      </c>
    </row>
    <row r="57" spans="1:15">
      <c r="B57" s="269" t="s">
        <v>20</v>
      </c>
      <c r="C57" s="99">
        <v>128</v>
      </c>
      <c r="D57" s="99">
        <v>795</v>
      </c>
      <c r="E57" s="100">
        <f t="shared" si="0"/>
        <v>0.13867822318526543</v>
      </c>
      <c r="F57" s="101">
        <v>15.35</v>
      </c>
      <c r="G57" s="101">
        <v>1.5</v>
      </c>
      <c r="H57" s="101">
        <v>10.25</v>
      </c>
    </row>
    <row r="58" spans="1:15">
      <c r="B58" s="269" t="s">
        <v>21</v>
      </c>
      <c r="C58" s="99">
        <v>145</v>
      </c>
      <c r="D58" s="99">
        <v>882</v>
      </c>
      <c r="E58" s="100">
        <f t="shared" si="0"/>
        <v>0.14118792599805258</v>
      </c>
      <c r="F58" s="101">
        <v>17.11</v>
      </c>
      <c r="G58" s="101">
        <v>1.66</v>
      </c>
      <c r="H58" s="101">
        <v>10.3</v>
      </c>
    </row>
    <row r="59" spans="1:15">
      <c r="B59" s="269" t="s">
        <v>22</v>
      </c>
      <c r="C59" s="99">
        <v>155</v>
      </c>
      <c r="D59" s="99">
        <v>891</v>
      </c>
      <c r="E59" s="100">
        <f t="shared" si="0"/>
        <v>0.14818355640535372</v>
      </c>
      <c r="F59" s="101">
        <v>18.079999999999998</v>
      </c>
      <c r="G59" s="101">
        <v>1.68</v>
      </c>
      <c r="H59" s="101">
        <v>10.76</v>
      </c>
    </row>
    <row r="60" spans="1:15">
      <c r="B60" s="269" t="s">
        <v>55</v>
      </c>
      <c r="C60" s="99">
        <v>148</v>
      </c>
      <c r="D60" s="99">
        <v>861</v>
      </c>
      <c r="E60" s="100">
        <f t="shared" si="0"/>
        <v>0.1466798810703667</v>
      </c>
      <c r="F60" s="101">
        <v>17.02</v>
      </c>
      <c r="G60" s="101">
        <v>1.62</v>
      </c>
      <c r="H60" s="101">
        <f>F60/G60</f>
        <v>10.506172839506172</v>
      </c>
    </row>
    <row r="61" spans="1:15">
      <c r="B61" s="269" t="s">
        <v>24</v>
      </c>
      <c r="C61" s="99">
        <v>136</v>
      </c>
      <c r="D61" s="99">
        <v>734</v>
      </c>
      <c r="E61" s="100">
        <f t="shared" si="0"/>
        <v>0.15632183908045977</v>
      </c>
      <c r="F61" s="101">
        <v>15.45</v>
      </c>
      <c r="G61" s="101">
        <v>1.37</v>
      </c>
      <c r="H61" s="101">
        <v>11.25</v>
      </c>
    </row>
    <row r="62" spans="1:15">
      <c r="B62" s="270" t="s">
        <v>25</v>
      </c>
      <c r="C62" s="99">
        <v>125</v>
      </c>
      <c r="D62" s="99">
        <v>630</v>
      </c>
      <c r="E62" s="100">
        <f t="shared" si="0"/>
        <v>0.16556291390728478</v>
      </c>
      <c r="F62" s="101">
        <v>14.13</v>
      </c>
      <c r="G62" s="101">
        <v>1.17</v>
      </c>
      <c r="H62" s="101">
        <v>12.09</v>
      </c>
    </row>
    <row r="63" spans="1:15">
      <c r="B63" s="270" t="s">
        <v>26</v>
      </c>
      <c r="C63" s="99">
        <v>124</v>
      </c>
      <c r="D63" s="99">
        <v>663</v>
      </c>
      <c r="E63" s="100">
        <f t="shared" si="0"/>
        <v>0.15756035578144853</v>
      </c>
      <c r="F63" s="101">
        <v>13.96</v>
      </c>
      <c r="G63" s="101">
        <v>1.22</v>
      </c>
      <c r="H63" s="101">
        <v>11.46</v>
      </c>
    </row>
    <row r="64" spans="1:15">
      <c r="B64" s="270" t="s">
        <v>133</v>
      </c>
      <c r="C64" s="102">
        <v>138</v>
      </c>
      <c r="D64" s="102">
        <v>627</v>
      </c>
      <c r="E64" s="103">
        <f t="shared" si="0"/>
        <v>0.1803921568627451</v>
      </c>
      <c r="F64" s="104">
        <v>15.52</v>
      </c>
      <c r="G64" s="104">
        <v>1.1399999999999999</v>
      </c>
      <c r="H64" s="104">
        <v>13.66</v>
      </c>
    </row>
    <row r="65" spans="1:15">
      <c r="B65" s="270" t="s">
        <v>134</v>
      </c>
      <c r="C65" s="102">
        <v>132</v>
      </c>
      <c r="D65" s="102">
        <v>594</v>
      </c>
      <c r="E65" s="103">
        <f t="shared" si="0"/>
        <v>0.18181818181818182</v>
      </c>
      <c r="F65" s="104">
        <v>14.79</v>
      </c>
      <c r="G65" s="104">
        <v>1.06</v>
      </c>
      <c r="H65" s="104">
        <v>14.01</v>
      </c>
    </row>
    <row r="66" spans="1:15">
      <c r="B66" s="271" t="s">
        <v>135</v>
      </c>
      <c r="C66" s="41"/>
      <c r="D66" s="41"/>
      <c r="E66" s="41"/>
      <c r="F66" s="15"/>
      <c r="G66" s="15"/>
      <c r="H66" s="15"/>
    </row>
    <row r="68" spans="1:15">
      <c r="B68" s="319" t="s">
        <v>285</v>
      </c>
      <c r="C68" s="319"/>
      <c r="D68" s="319"/>
      <c r="E68" s="319"/>
      <c r="F68" s="319"/>
    </row>
    <row r="69" spans="1:15">
      <c r="B69" s="70"/>
      <c r="C69" s="389" t="s">
        <v>136</v>
      </c>
      <c r="D69" s="389"/>
    </row>
    <row r="70" spans="1:15">
      <c r="B70" s="70"/>
      <c r="C70" s="268" t="s">
        <v>131</v>
      </c>
      <c r="D70" s="268" t="s">
        <v>34</v>
      </c>
    </row>
    <row r="71" spans="1:15" ht="15" customHeight="1">
      <c r="B71" s="269" t="s">
        <v>19</v>
      </c>
      <c r="C71" s="99">
        <v>201</v>
      </c>
      <c r="D71" s="99">
        <v>1434</v>
      </c>
    </row>
    <row r="72" spans="1:15" ht="15" customHeight="1">
      <c r="B72" s="269" t="s">
        <v>20</v>
      </c>
      <c r="C72" s="99">
        <v>237</v>
      </c>
      <c r="D72" s="99">
        <v>1520</v>
      </c>
    </row>
    <row r="73" spans="1:15" ht="15" customHeight="1">
      <c r="B73" s="269" t="s">
        <v>21</v>
      </c>
      <c r="C73" s="99">
        <v>282</v>
      </c>
      <c r="D73" s="99">
        <v>1741</v>
      </c>
    </row>
    <row r="74" spans="1:15" ht="15" customHeight="1">
      <c r="B74" s="269" t="s">
        <v>22</v>
      </c>
      <c r="C74" s="99">
        <v>306</v>
      </c>
      <c r="D74" s="99">
        <v>1728</v>
      </c>
    </row>
    <row r="75" spans="1:15" s="266" customFormat="1" ht="15" customHeight="1">
      <c r="A75" s="265"/>
      <c r="B75" s="269" t="s">
        <v>55</v>
      </c>
      <c r="C75" s="99">
        <v>287</v>
      </c>
      <c r="D75" s="99">
        <v>1630</v>
      </c>
      <c r="E75" s="265"/>
      <c r="F75" s="265"/>
      <c r="G75" s="265"/>
      <c r="H75" s="265"/>
      <c r="I75" s="265"/>
      <c r="J75" s="265"/>
      <c r="K75" s="265"/>
      <c r="L75" s="265"/>
      <c r="M75" s="265"/>
      <c r="N75" s="265"/>
      <c r="O75" s="265"/>
    </row>
    <row r="76" spans="1:15" ht="15" customHeight="1">
      <c r="B76" s="269" t="s">
        <v>24</v>
      </c>
      <c r="C76" s="99">
        <v>261</v>
      </c>
      <c r="D76" s="99">
        <v>1400</v>
      </c>
    </row>
    <row r="77" spans="1:15" ht="15" customHeight="1">
      <c r="B77" s="270" t="s">
        <v>25</v>
      </c>
      <c r="C77" s="99">
        <v>233</v>
      </c>
      <c r="D77" s="99">
        <v>1217</v>
      </c>
    </row>
    <row r="78" spans="1:15" ht="15" customHeight="1">
      <c r="B78" s="270" t="s">
        <v>26</v>
      </c>
      <c r="C78" s="99">
        <v>244</v>
      </c>
      <c r="D78" s="99">
        <v>1220</v>
      </c>
    </row>
    <row r="79" spans="1:15" ht="15" customHeight="1">
      <c r="B79" s="270" t="s">
        <v>133</v>
      </c>
      <c r="C79" s="102">
        <v>246</v>
      </c>
      <c r="D79" s="102">
        <v>1153</v>
      </c>
    </row>
    <row r="80" spans="1:15" ht="15" customHeight="1">
      <c r="B80" s="270" t="s">
        <v>134</v>
      </c>
      <c r="C80" s="102">
        <v>229</v>
      </c>
      <c r="D80" s="102">
        <v>1045</v>
      </c>
    </row>
    <row r="81" spans="1:15">
      <c r="B81" s="391" t="s">
        <v>137</v>
      </c>
      <c r="C81" s="391"/>
      <c r="D81" s="391"/>
    </row>
    <row r="84" spans="1:15">
      <c r="B84" s="117" t="s">
        <v>310</v>
      </c>
      <c r="C84" s="117"/>
      <c r="D84" s="117"/>
      <c r="E84" s="117"/>
      <c r="F84" s="117"/>
      <c r="G84" s="117"/>
      <c r="H84" s="117"/>
      <c r="I84" s="117"/>
      <c r="J84" s="70"/>
    </row>
    <row r="85" spans="1:15">
      <c r="A85" s="267"/>
      <c r="B85" s="116"/>
      <c r="C85" s="390" t="s">
        <v>156</v>
      </c>
      <c r="D85" s="390"/>
      <c r="E85" s="390"/>
      <c r="F85" s="390"/>
      <c r="G85" s="390" t="s">
        <v>130</v>
      </c>
      <c r="H85" s="390"/>
      <c r="I85" s="390"/>
      <c r="J85" s="390"/>
      <c r="K85" s="267"/>
      <c r="L85" s="267"/>
      <c r="M85" s="267"/>
      <c r="N85" s="267"/>
      <c r="O85" s="267"/>
    </row>
    <row r="86" spans="1:15" s="266" customFormat="1" ht="30">
      <c r="A86" s="290"/>
      <c r="B86" s="291"/>
      <c r="C86" s="35" t="s">
        <v>30</v>
      </c>
      <c r="D86" s="35" t="s">
        <v>85</v>
      </c>
      <c r="E86" s="35" t="s">
        <v>286</v>
      </c>
      <c r="F86" s="35" t="s">
        <v>115</v>
      </c>
      <c r="G86" s="35" t="s">
        <v>30</v>
      </c>
      <c r="H86" s="35" t="s">
        <v>85</v>
      </c>
      <c r="I86" s="35" t="s">
        <v>286</v>
      </c>
      <c r="J86" s="35" t="s">
        <v>115</v>
      </c>
      <c r="K86" s="290"/>
      <c r="L86" s="290"/>
      <c r="M86" s="290"/>
      <c r="N86" s="290"/>
      <c r="O86" s="290"/>
    </row>
    <row r="87" spans="1:15">
      <c r="B87" s="27">
        <v>2007</v>
      </c>
      <c r="C87" s="292">
        <v>664</v>
      </c>
      <c r="D87" s="292">
        <v>10952</v>
      </c>
      <c r="E87" s="292">
        <v>1417</v>
      </c>
      <c r="F87" s="292">
        <v>13033</v>
      </c>
      <c r="G87" s="295">
        <v>82.659031495082786</v>
      </c>
      <c r="H87" s="295">
        <v>20.650396999734138</v>
      </c>
      <c r="I87" s="295" t="s">
        <v>157</v>
      </c>
      <c r="J87" s="295">
        <v>24.207538829018585</v>
      </c>
    </row>
    <row r="88" spans="1:15">
      <c r="B88" s="27">
        <v>2008</v>
      </c>
      <c r="C88" s="292">
        <v>706</v>
      </c>
      <c r="D88" s="292">
        <v>11170</v>
      </c>
      <c r="E88" s="292">
        <v>1519</v>
      </c>
      <c r="F88" s="292">
        <v>13395</v>
      </c>
      <c r="G88" s="295">
        <v>86.160605320966567</v>
      </c>
      <c r="H88" s="295">
        <v>21.066806483370989</v>
      </c>
      <c r="I88" s="295" t="s">
        <v>157</v>
      </c>
      <c r="J88" s="295">
        <v>24.878717413430607</v>
      </c>
    </row>
    <row r="89" spans="1:15">
      <c r="B89" s="27">
        <v>2009</v>
      </c>
      <c r="C89" s="292">
        <v>721</v>
      </c>
      <c r="D89" s="292">
        <v>11055</v>
      </c>
      <c r="E89" s="292">
        <v>1519</v>
      </c>
      <c r="F89" s="292">
        <v>13295</v>
      </c>
      <c r="G89" s="295">
        <v>85.609118974115418</v>
      </c>
      <c r="H89" s="295">
        <v>20.850504429435517</v>
      </c>
      <c r="I89" s="295" t="s">
        <v>157</v>
      </c>
      <c r="J89" s="295">
        <v>24.683221165003481</v>
      </c>
    </row>
    <row r="90" spans="1:15">
      <c r="B90" s="27">
        <v>2010</v>
      </c>
      <c r="C90" s="292">
        <v>696</v>
      </c>
      <c r="D90" s="292">
        <v>9846</v>
      </c>
      <c r="E90" s="292">
        <v>1541</v>
      </c>
      <c r="F90" s="292">
        <v>12083</v>
      </c>
      <c r="G90" s="295">
        <v>81.175647305808255</v>
      </c>
      <c r="H90" s="295">
        <v>18.573853989813244</v>
      </c>
      <c r="I90" s="295" t="s">
        <v>157</v>
      </c>
      <c r="J90" s="295">
        <v>22.431006508574761</v>
      </c>
    </row>
    <row r="91" spans="1:15">
      <c r="B91" s="27">
        <v>2011</v>
      </c>
      <c r="C91" s="292">
        <v>601</v>
      </c>
      <c r="D91" s="292">
        <v>8247</v>
      </c>
      <c r="E91" s="292">
        <v>1512</v>
      </c>
      <c r="F91" s="292">
        <v>10360</v>
      </c>
      <c r="G91" s="295">
        <v>69.745851224324014</v>
      </c>
      <c r="H91" s="295">
        <v>15.573982554571257</v>
      </c>
      <c r="I91" s="295" t="s">
        <v>157</v>
      </c>
      <c r="J91" s="295">
        <v>19.250995068326166</v>
      </c>
    </row>
    <row r="92" spans="1:15">
      <c r="B92" s="27">
        <v>2012</v>
      </c>
      <c r="C92" s="292">
        <v>604</v>
      </c>
      <c r="D92" s="292">
        <v>7409</v>
      </c>
      <c r="E92" s="292">
        <v>1602</v>
      </c>
      <c r="F92" s="292">
        <v>9615</v>
      </c>
      <c r="G92" s="295">
        <v>68.76138433515483</v>
      </c>
      <c r="H92" s="295">
        <v>13.987532236079488</v>
      </c>
      <c r="I92" s="295" t="s">
        <v>157</v>
      </c>
      <c r="J92" s="295">
        <v>17.856147974817539</v>
      </c>
    </row>
    <row r="93" spans="1:15" s="266" customFormat="1" ht="15" customHeight="1">
      <c r="A93" s="265"/>
      <c r="B93" s="27">
        <v>2013</v>
      </c>
      <c r="C93" s="292">
        <v>572</v>
      </c>
      <c r="D93" s="292">
        <v>6559</v>
      </c>
      <c r="E93" s="292">
        <v>1522</v>
      </c>
      <c r="F93" s="292">
        <v>8653</v>
      </c>
      <c r="G93" s="295">
        <v>65.007387203091255</v>
      </c>
      <c r="H93" s="295">
        <v>12.353212607471443</v>
      </c>
      <c r="I93" s="295" t="s">
        <v>157</v>
      </c>
      <c r="J93" s="295">
        <v>16.031377257046728</v>
      </c>
      <c r="K93" s="265"/>
      <c r="L93" s="265"/>
      <c r="M93" s="265"/>
      <c r="N93" s="265"/>
      <c r="O93" s="265"/>
    </row>
    <row r="94" spans="1:15">
      <c r="B94" s="27">
        <v>2014</v>
      </c>
      <c r="C94" s="292">
        <v>544</v>
      </c>
      <c r="D94" s="292">
        <v>5580</v>
      </c>
      <c r="E94" s="292">
        <v>1513</v>
      </c>
      <c r="F94" s="292">
        <v>7637</v>
      </c>
      <c r="G94" s="295">
        <v>61.385691717445269</v>
      </c>
      <c r="H94" s="295">
        <v>10.425307714727708</v>
      </c>
      <c r="I94" s="295" t="s">
        <v>157</v>
      </c>
      <c r="J94" s="295">
        <v>14.036074383658827</v>
      </c>
    </row>
    <row r="95" spans="1:15">
      <c r="B95" s="27">
        <v>2015</v>
      </c>
      <c r="C95" s="292">
        <v>505</v>
      </c>
      <c r="D95" s="292">
        <v>5160</v>
      </c>
      <c r="E95" s="292">
        <v>1729</v>
      </c>
      <c r="F95" s="292">
        <v>7394</v>
      </c>
      <c r="G95" s="295">
        <v>56.978449734852759</v>
      </c>
      <c r="H95" s="295">
        <v>9.5457269922080226</v>
      </c>
      <c r="I95" s="295" t="s">
        <v>157</v>
      </c>
      <c r="J95" s="295">
        <v>13.4578527499049</v>
      </c>
    </row>
    <row r="96" spans="1:15">
      <c r="B96" s="27">
        <v>2016</v>
      </c>
      <c r="C96" s="292">
        <v>534</v>
      </c>
      <c r="D96" s="292">
        <v>4898</v>
      </c>
      <c r="E96" s="292">
        <v>1947</v>
      </c>
      <c r="F96" s="292">
        <v>7379</v>
      </c>
      <c r="G96" s="295">
        <v>60.047228156977397</v>
      </c>
      <c r="H96" s="295">
        <v>8.8967519045006878</v>
      </c>
      <c r="I96" s="295" t="s">
        <v>157</v>
      </c>
      <c r="J96" s="295">
        <v>13.190187887335524</v>
      </c>
    </row>
    <row r="97" spans="2:10">
      <c r="B97" s="27">
        <v>2017</v>
      </c>
      <c r="C97" s="292">
        <v>500</v>
      </c>
      <c r="D97" s="292">
        <v>4831</v>
      </c>
      <c r="E97" s="292">
        <v>2184</v>
      </c>
      <c r="F97" s="292">
        <v>7515</v>
      </c>
      <c r="G97" s="295">
        <v>55.997312129017807</v>
      </c>
      <c r="H97" s="295">
        <v>8.5932260973661787</v>
      </c>
      <c r="I97" s="295" t="s">
        <v>157</v>
      </c>
      <c r="J97" s="295">
        <v>13.158447670875969</v>
      </c>
    </row>
    <row r="98" spans="2:10">
      <c r="B98" s="363" t="s">
        <v>158</v>
      </c>
      <c r="C98" s="363"/>
      <c r="D98" s="363"/>
      <c r="E98" s="363"/>
      <c r="F98" s="363"/>
      <c r="G98" s="363"/>
      <c r="H98" s="363"/>
      <c r="I98" s="363"/>
      <c r="J98" s="363"/>
    </row>
    <row r="99" spans="2:10">
      <c r="B99" s="363" t="s">
        <v>159</v>
      </c>
      <c r="C99" s="363"/>
      <c r="D99" s="363"/>
      <c r="E99" s="363"/>
      <c r="F99" s="363"/>
      <c r="G99" s="363"/>
      <c r="H99" s="363"/>
      <c r="I99" s="363"/>
      <c r="J99" s="363"/>
    </row>
    <row r="100" spans="2:10">
      <c r="B100" s="224"/>
      <c r="C100" s="224"/>
      <c r="D100" s="224"/>
      <c r="E100" s="224"/>
      <c r="F100" s="224"/>
      <c r="G100" s="224"/>
      <c r="H100" s="224"/>
      <c r="I100" s="224"/>
      <c r="J100" s="224"/>
    </row>
    <row r="101" spans="2:10">
      <c r="B101" s="224"/>
      <c r="C101" s="224"/>
      <c r="D101" s="224"/>
      <c r="E101" s="224"/>
      <c r="F101" s="224"/>
      <c r="G101" s="224"/>
      <c r="H101" s="224"/>
      <c r="I101" s="224"/>
      <c r="J101" s="224"/>
    </row>
    <row r="102" spans="2:10">
      <c r="B102" s="323" t="s">
        <v>289</v>
      </c>
      <c r="C102" s="323"/>
      <c r="D102" s="323"/>
      <c r="E102" s="323"/>
      <c r="F102" s="323"/>
      <c r="G102" s="323"/>
      <c r="H102" s="323"/>
      <c r="I102" s="118"/>
      <c r="J102" s="118"/>
    </row>
    <row r="103" spans="2:10" s="266" customFormat="1" ht="30" customHeight="1">
      <c r="B103" s="120" t="s">
        <v>29</v>
      </c>
      <c r="C103" s="398" t="s">
        <v>287</v>
      </c>
      <c r="D103" s="399"/>
      <c r="E103" s="399"/>
      <c r="F103" s="400"/>
      <c r="G103" s="398" t="s">
        <v>293</v>
      </c>
      <c r="H103" s="399"/>
      <c r="I103" s="399"/>
      <c r="J103" s="400"/>
    </row>
    <row r="104" spans="2:10" ht="30">
      <c r="B104" s="119"/>
      <c r="C104" s="22" t="s">
        <v>195</v>
      </c>
      <c r="D104" s="22" t="s">
        <v>200</v>
      </c>
      <c r="E104" s="22" t="s">
        <v>160</v>
      </c>
      <c r="F104" s="22" t="s">
        <v>161</v>
      </c>
      <c r="G104" s="22" t="s">
        <v>142</v>
      </c>
      <c r="H104" s="22" t="s">
        <v>260</v>
      </c>
      <c r="I104" s="22" t="s">
        <v>162</v>
      </c>
      <c r="J104" s="22" t="s">
        <v>163</v>
      </c>
    </row>
    <row r="105" spans="2:10">
      <c r="B105" s="27" t="s">
        <v>116</v>
      </c>
      <c r="C105" s="292">
        <v>254</v>
      </c>
      <c r="D105" s="292">
        <v>6622</v>
      </c>
      <c r="E105" s="292">
        <v>1116</v>
      </c>
      <c r="F105" s="292">
        <v>7992</v>
      </c>
      <c r="G105" s="298">
        <v>0.38253012048192769</v>
      </c>
      <c r="H105" s="298">
        <v>0.60463842220598973</v>
      </c>
      <c r="I105" s="298">
        <v>0.78757939308398028</v>
      </c>
      <c r="J105" s="314">
        <v>0.61321261413335382</v>
      </c>
    </row>
    <row r="106" spans="2:10">
      <c r="B106" s="27" t="s">
        <v>118</v>
      </c>
      <c r="C106" s="292">
        <v>280</v>
      </c>
      <c r="D106" s="292">
        <v>6697</v>
      </c>
      <c r="E106" s="292">
        <v>1133</v>
      </c>
      <c r="F106" s="292">
        <v>8110</v>
      </c>
      <c r="G106" s="298">
        <v>0.39660056657223797</v>
      </c>
      <c r="H106" s="298">
        <v>0.59955237242614146</v>
      </c>
      <c r="I106" s="298">
        <v>0.74588545095457537</v>
      </c>
      <c r="J106" s="314">
        <v>0.60544979469951477</v>
      </c>
    </row>
    <row r="107" spans="2:10">
      <c r="B107" s="27" t="s">
        <v>119</v>
      </c>
      <c r="C107" s="292">
        <v>263</v>
      </c>
      <c r="D107" s="292">
        <v>6351</v>
      </c>
      <c r="E107" s="292">
        <v>1043</v>
      </c>
      <c r="F107" s="292">
        <v>7657</v>
      </c>
      <c r="G107" s="298">
        <v>0.36477115117891817</v>
      </c>
      <c r="H107" s="298">
        <v>0.57449118046132974</v>
      </c>
      <c r="I107" s="298">
        <v>0.68663594470046085</v>
      </c>
      <c r="J107" s="314">
        <v>0.57593080105302741</v>
      </c>
    </row>
    <row r="108" spans="2:10">
      <c r="B108" s="27" t="s">
        <v>120</v>
      </c>
      <c r="C108" s="292">
        <v>259</v>
      </c>
      <c r="D108" s="292">
        <v>5258</v>
      </c>
      <c r="E108" s="292">
        <v>960</v>
      </c>
      <c r="F108" s="292">
        <v>6477</v>
      </c>
      <c r="G108" s="298">
        <v>0.37212643678160917</v>
      </c>
      <c r="H108" s="298">
        <v>0.53402396912451755</v>
      </c>
      <c r="I108" s="298">
        <v>0.62297209604153148</v>
      </c>
      <c r="J108" s="314">
        <v>0.53604237358271956</v>
      </c>
    </row>
    <row r="109" spans="2:10">
      <c r="B109" s="27" t="s">
        <v>121</v>
      </c>
      <c r="C109" s="292">
        <v>218</v>
      </c>
      <c r="D109" s="292">
        <v>4185</v>
      </c>
      <c r="E109" s="292">
        <v>902</v>
      </c>
      <c r="F109" s="292">
        <v>5305</v>
      </c>
      <c r="G109" s="298">
        <v>0.36272878535773712</v>
      </c>
      <c r="H109" s="298">
        <v>0.50745725718443069</v>
      </c>
      <c r="I109" s="298">
        <v>0.59656084656084651</v>
      </c>
      <c r="J109" s="314">
        <v>0.51206563706563701</v>
      </c>
    </row>
    <row r="110" spans="2:10">
      <c r="B110" s="27" t="s">
        <v>122</v>
      </c>
      <c r="C110" s="292">
        <v>181</v>
      </c>
      <c r="D110" s="292">
        <v>3603</v>
      </c>
      <c r="E110" s="292">
        <v>904</v>
      </c>
      <c r="F110" s="292">
        <v>4688</v>
      </c>
      <c r="G110" s="298">
        <v>0.29966887417218541</v>
      </c>
      <c r="H110" s="298">
        <v>0.48630044540423811</v>
      </c>
      <c r="I110" s="298">
        <v>0.56429463171036209</v>
      </c>
      <c r="J110" s="314">
        <v>0.48757150286011441</v>
      </c>
    </row>
    <row r="111" spans="2:10">
      <c r="B111" s="27" t="s">
        <v>123</v>
      </c>
      <c r="C111" s="293">
        <v>188</v>
      </c>
      <c r="D111" s="293">
        <v>3133</v>
      </c>
      <c r="E111" s="293">
        <v>838</v>
      </c>
      <c r="F111" s="293">
        <v>4159</v>
      </c>
      <c r="G111" s="298">
        <v>0.32867132867132864</v>
      </c>
      <c r="H111" s="298">
        <v>0.47766427809117246</v>
      </c>
      <c r="I111" s="298">
        <v>0.55059132720105119</v>
      </c>
      <c r="J111" s="314">
        <v>0.48064255171616782</v>
      </c>
    </row>
    <row r="112" spans="2:10">
      <c r="B112" s="27" t="s">
        <v>124</v>
      </c>
      <c r="C112" s="293">
        <v>155</v>
      </c>
      <c r="D112" s="293">
        <v>2376</v>
      </c>
      <c r="E112" s="294">
        <v>737</v>
      </c>
      <c r="F112" s="293">
        <v>3268</v>
      </c>
      <c r="G112" s="298">
        <v>0.28492647058823528</v>
      </c>
      <c r="H112" s="298">
        <v>0.4258064516129032</v>
      </c>
      <c r="I112" s="298">
        <v>0.48711169861202908</v>
      </c>
      <c r="J112" s="314">
        <v>0.42791672122561214</v>
      </c>
    </row>
    <row r="113" spans="1:15">
      <c r="B113" s="27" t="s">
        <v>125</v>
      </c>
      <c r="C113" s="293">
        <v>135</v>
      </c>
      <c r="D113" s="293">
        <v>2232</v>
      </c>
      <c r="E113" s="294">
        <v>783</v>
      </c>
      <c r="F113" s="293">
        <v>3150</v>
      </c>
      <c r="G113" s="298">
        <v>0.26732673267326734</v>
      </c>
      <c r="H113" s="298">
        <v>0.4325581395348837</v>
      </c>
      <c r="I113" s="298">
        <v>0.45286292654713706</v>
      </c>
      <c r="J113" s="314">
        <v>0.42602109818771977</v>
      </c>
    </row>
    <row r="114" spans="1:15">
      <c r="B114" s="27" t="s">
        <v>126</v>
      </c>
      <c r="C114" s="293">
        <v>161</v>
      </c>
      <c r="D114" s="293">
        <v>2097</v>
      </c>
      <c r="E114" s="293">
        <v>891</v>
      </c>
      <c r="F114" s="293">
        <v>3149</v>
      </c>
      <c r="G114" s="298">
        <v>0.30149812734082398</v>
      </c>
      <c r="H114" s="298">
        <v>0.42813393221723151</v>
      </c>
      <c r="I114" s="298">
        <v>0.4576271186440678</v>
      </c>
      <c r="J114" s="314">
        <v>0.42675159235668791</v>
      </c>
    </row>
    <row r="115" spans="1:15">
      <c r="B115" s="27" t="s">
        <v>127</v>
      </c>
      <c r="C115" s="293">
        <v>141</v>
      </c>
      <c r="D115" s="293">
        <v>2100</v>
      </c>
      <c r="E115" s="293">
        <v>960</v>
      </c>
      <c r="F115" s="293">
        <v>3201</v>
      </c>
      <c r="G115" s="298">
        <v>0.28199999999999997</v>
      </c>
      <c r="H115" s="298">
        <v>0.43469261022562616</v>
      </c>
      <c r="I115" s="298">
        <v>0.43956043956043955</v>
      </c>
      <c r="J115" s="314">
        <v>0.42594810379241516</v>
      </c>
    </row>
    <row r="116" spans="1:15" ht="15" customHeight="1">
      <c r="B116" s="401" t="s">
        <v>288</v>
      </c>
      <c r="C116" s="401"/>
      <c r="D116" s="401"/>
      <c r="E116" s="401"/>
      <c r="F116" s="401"/>
      <c r="G116" s="401"/>
      <c r="H116" s="401"/>
      <c r="I116" s="401"/>
      <c r="J116" s="401"/>
      <c r="K116" s="401"/>
      <c r="L116" s="401"/>
      <c r="M116" s="401"/>
      <c r="N116" s="401"/>
      <c r="O116" s="401"/>
    </row>
    <row r="117" spans="1:15" ht="30" customHeight="1">
      <c r="A117" s="266"/>
      <c r="B117" s="402" t="s">
        <v>164</v>
      </c>
      <c r="C117" s="402"/>
      <c r="D117" s="402"/>
      <c r="E117" s="402"/>
      <c r="F117" s="402"/>
      <c r="G117" s="402"/>
      <c r="H117" s="402"/>
      <c r="I117" s="402"/>
      <c r="J117" s="402"/>
      <c r="K117" s="402"/>
      <c r="L117" s="402"/>
      <c r="M117" s="402"/>
      <c r="N117" s="402"/>
      <c r="O117" s="402"/>
    </row>
    <row r="118" spans="1:15" ht="15" customHeight="1">
      <c r="B118" s="403" t="s">
        <v>165</v>
      </c>
      <c r="C118" s="403"/>
      <c r="D118" s="403"/>
      <c r="E118" s="403"/>
      <c r="F118" s="403"/>
      <c r="G118" s="403"/>
      <c r="H118" s="403"/>
      <c r="I118" s="403"/>
      <c r="J118" s="403"/>
      <c r="K118" s="403"/>
      <c r="L118" s="403"/>
      <c r="M118" s="403"/>
      <c r="N118" s="403"/>
      <c r="O118" s="403"/>
    </row>
    <row r="119" spans="1:15">
      <c r="C119" s="223"/>
      <c r="D119" s="223"/>
      <c r="E119" s="223"/>
      <c r="F119" s="223"/>
      <c r="G119" s="223"/>
      <c r="H119" s="223"/>
      <c r="I119" s="223"/>
      <c r="J119" s="223"/>
    </row>
    <row r="121" spans="1:15">
      <c r="B121" s="324" t="s">
        <v>290</v>
      </c>
      <c r="C121" s="324"/>
      <c r="D121" s="324"/>
      <c r="E121" s="324"/>
      <c r="F121" s="324"/>
      <c r="G121" s="324"/>
      <c r="H121" s="15"/>
    </row>
    <row r="122" spans="1:15">
      <c r="B122" s="70"/>
      <c r="C122" s="389" t="s">
        <v>129</v>
      </c>
      <c r="D122" s="389"/>
      <c r="E122" s="272"/>
      <c r="F122" s="393" t="s">
        <v>130</v>
      </c>
      <c r="G122" s="393"/>
      <c r="H122" s="393"/>
    </row>
    <row r="123" spans="1:15">
      <c r="B123" s="70" t="s">
        <v>29</v>
      </c>
      <c r="C123" s="273" t="s">
        <v>131</v>
      </c>
      <c r="D123" s="273" t="s">
        <v>292</v>
      </c>
      <c r="E123" s="273" t="s">
        <v>138</v>
      </c>
      <c r="F123" s="273" t="s">
        <v>131</v>
      </c>
      <c r="G123" s="273" t="s">
        <v>292</v>
      </c>
      <c r="H123" s="273" t="s">
        <v>2</v>
      </c>
    </row>
    <row r="124" spans="1:15" ht="15" customHeight="1">
      <c r="B124" s="269" t="s">
        <v>19</v>
      </c>
      <c r="C124" s="106">
        <f>354+236</f>
        <v>590</v>
      </c>
      <c r="D124" s="107">
        <v>10768</v>
      </c>
      <c r="E124" s="30" t="s">
        <v>139</v>
      </c>
      <c r="F124" s="47">
        <v>24.4</v>
      </c>
      <c r="G124" s="47">
        <v>2.7</v>
      </c>
      <c r="H124" s="47">
        <f>F124/G124</f>
        <v>9.0370370370370363</v>
      </c>
    </row>
    <row r="125" spans="1:15">
      <c r="B125" s="269" t="s">
        <v>20</v>
      </c>
      <c r="C125" s="106">
        <v>629</v>
      </c>
      <c r="D125" s="107">
        <v>10662</v>
      </c>
      <c r="E125" s="30" t="s">
        <v>139</v>
      </c>
      <c r="F125" s="47">
        <v>25</v>
      </c>
      <c r="G125" s="47">
        <v>2.6</v>
      </c>
      <c r="H125" s="47">
        <f t="shared" ref="H125:H131" si="1">F125/G125</f>
        <v>9.615384615384615</v>
      </c>
    </row>
    <row r="126" spans="1:15">
      <c r="B126" s="269" t="s">
        <v>21</v>
      </c>
      <c r="C126" s="106">
        <v>756</v>
      </c>
      <c r="D126" s="107">
        <v>12149</v>
      </c>
      <c r="E126" s="30" t="s">
        <v>139</v>
      </c>
      <c r="F126" s="47">
        <v>28.8</v>
      </c>
      <c r="G126" s="47">
        <v>2.9</v>
      </c>
      <c r="H126" s="47">
        <f t="shared" si="1"/>
        <v>9.931034482758621</v>
      </c>
    </row>
    <row r="127" spans="1:15">
      <c r="B127" s="269" t="s">
        <v>22</v>
      </c>
      <c r="C127" s="106">
        <v>813</v>
      </c>
      <c r="D127" s="107">
        <v>12547</v>
      </c>
      <c r="E127" s="106">
        <v>451</v>
      </c>
      <c r="F127" s="47">
        <v>29.820126753855735</v>
      </c>
      <c r="G127" s="47">
        <v>2.9262870462062756</v>
      </c>
      <c r="H127" s="47">
        <f t="shared" si="1"/>
        <v>10.190431178826227</v>
      </c>
    </row>
    <row r="128" spans="1:15">
      <c r="B128" s="269" t="s">
        <v>55</v>
      </c>
      <c r="C128" s="106">
        <v>829</v>
      </c>
      <c r="D128" s="107">
        <v>12491</v>
      </c>
      <c r="E128" s="106">
        <v>313</v>
      </c>
      <c r="F128" s="47">
        <v>29.5</v>
      </c>
      <c r="G128" s="47">
        <v>2.8615806848458329</v>
      </c>
      <c r="H128" s="47">
        <f t="shared" si="1"/>
        <v>10.308987671123209</v>
      </c>
    </row>
    <row r="129" spans="1:15">
      <c r="B129" s="269" t="s">
        <v>24</v>
      </c>
      <c r="C129" s="106">
        <v>921</v>
      </c>
      <c r="D129" s="107">
        <v>12900</v>
      </c>
      <c r="E129" s="106">
        <v>308</v>
      </c>
      <c r="F129" s="47">
        <v>31.57569939659901</v>
      </c>
      <c r="G129" s="47">
        <v>2.8973997072952482</v>
      </c>
      <c r="H129" s="47">
        <f t="shared" si="1"/>
        <v>10.897943876054038</v>
      </c>
    </row>
    <row r="130" spans="1:15">
      <c r="B130" s="269" t="s">
        <v>25</v>
      </c>
      <c r="C130" s="106">
        <v>1011</v>
      </c>
      <c r="D130" s="107">
        <v>13839</v>
      </c>
      <c r="E130" s="106">
        <v>297</v>
      </c>
      <c r="F130" s="47">
        <v>33.555710445086127</v>
      </c>
      <c r="G130" s="47">
        <v>3.052400310643876</v>
      </c>
      <c r="H130" s="47">
        <f t="shared" si="1"/>
        <v>10.993220754196509</v>
      </c>
    </row>
    <row r="131" spans="1:15">
      <c r="B131" s="270" t="s">
        <v>26</v>
      </c>
      <c r="C131" s="106">
        <v>1181</v>
      </c>
      <c r="D131" s="107">
        <v>15634</v>
      </c>
      <c r="E131" s="106">
        <v>350</v>
      </c>
      <c r="F131" s="47">
        <v>37.909671620710682</v>
      </c>
      <c r="G131" s="47">
        <v>3.3866018026495381</v>
      </c>
      <c r="H131" s="47">
        <f t="shared" si="1"/>
        <v>11.194015071701584</v>
      </c>
    </row>
    <row r="132" spans="1:15">
      <c r="B132" s="270" t="s">
        <v>27</v>
      </c>
      <c r="C132" s="106">
        <v>1350</v>
      </c>
      <c r="D132" s="107">
        <v>17894</v>
      </c>
      <c r="E132" s="106">
        <v>561</v>
      </c>
      <c r="F132" s="47">
        <v>41.925465838509318</v>
      </c>
      <c r="G132" s="47">
        <v>3.8003675061994371</v>
      </c>
      <c r="H132" s="47">
        <f>F132/G132</f>
        <v>11.031950402195955</v>
      </c>
    </row>
    <row r="133" spans="1:15">
      <c r="B133" s="270" t="s">
        <v>39</v>
      </c>
      <c r="C133" s="102">
        <v>1495</v>
      </c>
      <c r="D133" s="211">
        <v>18827</v>
      </c>
      <c r="E133" s="102">
        <v>559</v>
      </c>
      <c r="F133" s="212">
        <v>44.9</v>
      </c>
      <c r="G133" s="212">
        <v>3.8</v>
      </c>
      <c r="H133" s="212">
        <v>11.7</v>
      </c>
    </row>
    <row r="134" spans="1:15">
      <c r="B134" s="405" t="s">
        <v>140</v>
      </c>
      <c r="C134" s="405"/>
      <c r="D134" s="405"/>
      <c r="E134" s="405"/>
      <c r="F134" s="405"/>
      <c r="G134" s="405"/>
      <c r="H134" s="405"/>
    </row>
    <row r="135" spans="1:15" ht="15" customHeight="1">
      <c r="A135" s="266"/>
      <c r="B135" s="387" t="s">
        <v>141</v>
      </c>
      <c r="C135" s="387"/>
      <c r="D135" s="387"/>
      <c r="E135" s="387"/>
      <c r="F135" s="387"/>
      <c r="G135" s="387"/>
      <c r="H135" s="387"/>
      <c r="I135" s="387"/>
      <c r="J135" s="387"/>
      <c r="K135" s="387"/>
      <c r="L135" s="387"/>
      <c r="M135" s="387"/>
      <c r="N135" s="387"/>
      <c r="O135" s="266"/>
    </row>
    <row r="138" spans="1:15">
      <c r="B138" s="404" t="s">
        <v>291</v>
      </c>
      <c r="C138" s="404"/>
      <c r="D138" s="404"/>
      <c r="E138" s="404"/>
      <c r="F138" s="404"/>
      <c r="G138" s="404"/>
    </row>
    <row r="139" spans="1:15" ht="30">
      <c r="B139" s="63"/>
      <c r="C139" s="296" t="s">
        <v>144</v>
      </c>
      <c r="D139" s="296" t="s">
        <v>30</v>
      </c>
      <c r="E139" s="296" t="s">
        <v>193</v>
      </c>
      <c r="F139" s="296" t="s">
        <v>292</v>
      </c>
      <c r="G139" s="297" t="s">
        <v>145</v>
      </c>
    </row>
    <row r="140" spans="1:15">
      <c r="B140" s="274" t="s">
        <v>146</v>
      </c>
      <c r="C140" s="109">
        <v>108</v>
      </c>
      <c r="D140" s="111">
        <v>0.50700000000000001</v>
      </c>
      <c r="E140" s="110">
        <v>1035</v>
      </c>
      <c r="F140" s="111">
        <v>0.34799999999999998</v>
      </c>
      <c r="G140" s="275">
        <f t="shared" ref="G140:G149" si="2">D140/F140</f>
        <v>1.4568965517241381</v>
      </c>
    </row>
    <row r="141" spans="1:15">
      <c r="B141" s="274" t="s">
        <v>147</v>
      </c>
      <c r="C141" s="109">
        <v>101</v>
      </c>
      <c r="D141" s="111">
        <v>0.51300000000000001</v>
      </c>
      <c r="E141" s="110">
        <v>1054</v>
      </c>
      <c r="F141" s="111">
        <v>0.33200000000000002</v>
      </c>
      <c r="G141" s="275">
        <f t="shared" si="2"/>
        <v>1.5451807228915662</v>
      </c>
    </row>
    <row r="142" spans="1:15">
      <c r="B142" s="274" t="s">
        <v>148</v>
      </c>
      <c r="C142" s="109">
        <v>96</v>
      </c>
      <c r="D142" s="111">
        <v>0.46600000000000003</v>
      </c>
      <c r="E142" s="110">
        <v>1088</v>
      </c>
      <c r="F142" s="111">
        <v>0.32600000000000001</v>
      </c>
      <c r="G142" s="275">
        <f t="shared" si="2"/>
        <v>1.4294478527607362</v>
      </c>
    </row>
    <row r="143" spans="1:15">
      <c r="B143" s="274" t="s">
        <v>149</v>
      </c>
      <c r="C143" s="109">
        <v>135</v>
      </c>
      <c r="D143" s="111">
        <v>0.55555555555555558</v>
      </c>
      <c r="E143" s="110">
        <v>1189</v>
      </c>
      <c r="F143" s="111">
        <v>0.35921450151057399</v>
      </c>
      <c r="G143" s="275">
        <f t="shared" si="2"/>
        <v>1.5465844313615551</v>
      </c>
    </row>
    <row r="144" spans="1:15">
      <c r="B144" s="274" t="s">
        <v>150</v>
      </c>
      <c r="C144" s="109">
        <v>125</v>
      </c>
      <c r="D144" s="111">
        <v>0.52301255230125521</v>
      </c>
      <c r="E144" s="110">
        <v>1219</v>
      </c>
      <c r="F144" s="111">
        <v>0.34611016467915956</v>
      </c>
      <c r="G144" s="275">
        <f t="shared" si="2"/>
        <v>1.5111158402010016</v>
      </c>
    </row>
    <row r="145" spans="2:7">
      <c r="B145" s="274" t="s">
        <v>151</v>
      </c>
      <c r="C145" s="109">
        <v>152</v>
      </c>
      <c r="D145" s="111">
        <v>0.50331125827814571</v>
      </c>
      <c r="E145" s="110">
        <v>1209</v>
      </c>
      <c r="F145" s="111">
        <v>0.35663716814159291</v>
      </c>
      <c r="G145" s="275">
        <f t="shared" si="2"/>
        <v>1.4112697812761903</v>
      </c>
    </row>
    <row r="146" spans="2:7">
      <c r="B146" s="274" t="s">
        <v>152</v>
      </c>
      <c r="C146" s="109">
        <v>171</v>
      </c>
      <c r="D146" s="111">
        <v>0.55339805825242716</v>
      </c>
      <c r="E146" s="110">
        <v>1388</v>
      </c>
      <c r="F146" s="111">
        <v>0.38236914600550964</v>
      </c>
      <c r="G146" s="275">
        <f t="shared" si="2"/>
        <v>1.4472874290031057</v>
      </c>
    </row>
    <row r="147" spans="2:7">
      <c r="B147" s="276" t="s">
        <v>153</v>
      </c>
      <c r="C147" s="109">
        <v>248</v>
      </c>
      <c r="D147" s="111">
        <v>0.59759036144578315</v>
      </c>
      <c r="E147" s="110">
        <v>1586</v>
      </c>
      <c r="F147" s="108">
        <v>0.42622950819672129</v>
      </c>
      <c r="G147" s="275">
        <f t="shared" si="2"/>
        <v>1.4020389249304914</v>
      </c>
    </row>
    <row r="148" spans="2:7">
      <c r="B148" s="276" t="s">
        <v>154</v>
      </c>
      <c r="C148" s="106">
        <v>199</v>
      </c>
      <c r="D148" s="112">
        <v>0.55586592178770955</v>
      </c>
      <c r="E148" s="107">
        <v>1592</v>
      </c>
      <c r="F148" s="112">
        <v>0.41850683491062041</v>
      </c>
      <c r="G148" s="275">
        <f t="shared" si="2"/>
        <v>1.3282122905027933</v>
      </c>
    </row>
    <row r="149" spans="2:7">
      <c r="B149" s="113" t="s">
        <v>155</v>
      </c>
      <c r="C149" s="212">
        <v>246</v>
      </c>
      <c r="D149" s="213">
        <v>0.53400000000000003</v>
      </c>
      <c r="E149" s="212">
        <v>1902</v>
      </c>
      <c r="F149" s="213">
        <v>0.42799999999999999</v>
      </c>
      <c r="G149" s="212">
        <f t="shared" si="2"/>
        <v>1.2476635514018692</v>
      </c>
    </row>
    <row r="150" spans="2:7">
      <c r="B150" s="277" t="s">
        <v>143</v>
      </c>
      <c r="C150" s="80"/>
      <c r="D150" s="80"/>
      <c r="E150" s="80"/>
      <c r="F150" s="114"/>
      <c r="G150" s="114"/>
    </row>
    <row r="153" spans="2:7">
      <c r="B153" s="404" t="s">
        <v>239</v>
      </c>
      <c r="C153" s="404"/>
      <c r="D153" s="404"/>
      <c r="E153" s="404"/>
      <c r="F153" s="404"/>
    </row>
    <row r="154" spans="2:7">
      <c r="B154" s="70"/>
      <c r="C154" s="396" t="s">
        <v>30</v>
      </c>
      <c r="D154" s="397"/>
      <c r="E154" s="396" t="s">
        <v>85</v>
      </c>
      <c r="F154" s="397"/>
    </row>
    <row r="155" spans="2:7" ht="30">
      <c r="B155" s="120"/>
      <c r="C155" s="35" t="s">
        <v>166</v>
      </c>
      <c r="D155" s="35" t="s">
        <v>167</v>
      </c>
      <c r="E155" s="35" t="s">
        <v>166</v>
      </c>
      <c r="F155" s="35" t="s">
        <v>167</v>
      </c>
    </row>
    <row r="156" spans="2:7">
      <c r="B156" s="27" t="s">
        <v>19</v>
      </c>
      <c r="C156" s="278">
        <v>0.4</v>
      </c>
      <c r="D156" s="111">
        <v>0.6</v>
      </c>
      <c r="E156" s="278">
        <v>0.36499999999999999</v>
      </c>
      <c r="F156" s="278">
        <v>0.63500000000000001</v>
      </c>
    </row>
    <row r="157" spans="2:7">
      <c r="B157" s="27" t="s">
        <v>20</v>
      </c>
      <c r="C157" s="278">
        <v>0.39600000000000002</v>
      </c>
      <c r="D157" s="111">
        <v>0.60399999999999998</v>
      </c>
      <c r="E157" s="278">
        <v>0.374</v>
      </c>
      <c r="F157" s="278">
        <v>0.626</v>
      </c>
    </row>
    <row r="158" spans="2:7">
      <c r="B158" s="27" t="s">
        <v>21</v>
      </c>
      <c r="C158" s="278">
        <v>0.35799999999999998</v>
      </c>
      <c r="D158" s="111">
        <v>0.64200000000000002</v>
      </c>
      <c r="E158" s="278">
        <v>0.33600000000000002</v>
      </c>
      <c r="F158" s="278">
        <v>0.66400000000000003</v>
      </c>
    </row>
    <row r="159" spans="2:7">
      <c r="B159" s="27" t="s">
        <v>22</v>
      </c>
      <c r="C159" s="278">
        <v>0.35301353013530135</v>
      </c>
      <c r="D159" s="111">
        <f t="shared" ref="D159:D164" si="3">1-C159</f>
        <v>0.64698646986469865</v>
      </c>
      <c r="E159" s="278">
        <v>0.33880608910496535</v>
      </c>
      <c r="F159" s="278">
        <v>0.66100000000000003</v>
      </c>
    </row>
    <row r="160" spans="2:7">
      <c r="B160" s="27" t="s">
        <v>55</v>
      </c>
      <c r="C160" s="278">
        <v>0.3835946924004825</v>
      </c>
      <c r="D160" s="111">
        <f t="shared" si="3"/>
        <v>0.6164053075995175</v>
      </c>
      <c r="E160" s="278">
        <v>0.35713713873989272</v>
      </c>
      <c r="F160" s="278">
        <v>0.64300000000000002</v>
      </c>
    </row>
    <row r="161" spans="2:12">
      <c r="B161" s="27" t="s">
        <v>24</v>
      </c>
      <c r="C161" s="278">
        <v>0.40716612377850164</v>
      </c>
      <c r="D161" s="111">
        <f t="shared" si="3"/>
        <v>0.59283387622149841</v>
      </c>
      <c r="E161" s="278">
        <v>0.36240310077519378</v>
      </c>
      <c r="F161" s="278">
        <v>0.63800000000000001</v>
      </c>
    </row>
    <row r="162" spans="2:12">
      <c r="B162" s="27" t="s">
        <v>25</v>
      </c>
      <c r="C162" s="278">
        <v>0.44510385756676557</v>
      </c>
      <c r="D162" s="111">
        <f t="shared" si="3"/>
        <v>0.55489614243323437</v>
      </c>
      <c r="E162" s="278">
        <v>0.37950718982585446</v>
      </c>
      <c r="F162" s="278">
        <v>0.62</v>
      </c>
    </row>
    <row r="163" spans="2:12">
      <c r="B163" s="27" t="s">
        <v>26</v>
      </c>
      <c r="C163" s="278">
        <v>0.43014394580863674</v>
      </c>
      <c r="D163" s="111">
        <f t="shared" si="3"/>
        <v>0.56985605419136331</v>
      </c>
      <c r="E163" s="278">
        <v>0.36925930663937573</v>
      </c>
      <c r="F163" s="278">
        <v>0.63100000000000001</v>
      </c>
    </row>
    <row r="164" spans="2:12">
      <c r="B164" s="27" t="s">
        <v>133</v>
      </c>
      <c r="C164" s="111">
        <v>0.37259259259259259</v>
      </c>
      <c r="D164" s="111">
        <f t="shared" si="3"/>
        <v>0.62740740740740741</v>
      </c>
      <c r="E164" s="112">
        <v>0.31871018218397229</v>
      </c>
      <c r="F164" s="111">
        <f>1-E164</f>
        <v>0.68128981781602771</v>
      </c>
    </row>
    <row r="165" spans="2:12">
      <c r="B165" s="27" t="s">
        <v>39</v>
      </c>
      <c r="C165" s="213">
        <v>0.38300000000000001</v>
      </c>
      <c r="D165" s="213">
        <v>0.61699999999999999</v>
      </c>
      <c r="E165" s="213">
        <v>0.32800000000000001</v>
      </c>
      <c r="F165" s="213">
        <v>0.67200000000000004</v>
      </c>
    </row>
    <row r="166" spans="2:12" ht="15" customHeight="1">
      <c r="B166" s="388" t="s">
        <v>324</v>
      </c>
      <c r="C166" s="388"/>
      <c r="D166" s="388"/>
      <c r="E166" s="388"/>
      <c r="F166" s="388"/>
      <c r="G166" s="388"/>
      <c r="H166" s="388"/>
      <c r="I166" s="388"/>
      <c r="J166" s="388"/>
      <c r="K166" s="388"/>
      <c r="L166" s="388"/>
    </row>
    <row r="169" spans="2:12">
      <c r="B169" s="59"/>
      <c r="C169" s="279"/>
      <c r="D169" s="279"/>
      <c r="E169" s="279"/>
      <c r="F169" s="279"/>
      <c r="G169" s="279"/>
    </row>
    <row r="170" spans="2:12">
      <c r="B170" s="70"/>
      <c r="C170" s="280"/>
      <c r="D170" s="280"/>
      <c r="E170" s="279"/>
      <c r="F170" s="279"/>
      <c r="G170" s="279"/>
    </row>
    <row r="171" spans="2:12">
      <c r="B171" s="281"/>
      <c r="C171" s="214"/>
      <c r="D171" s="214"/>
      <c r="E171" s="279"/>
      <c r="F171" s="279"/>
      <c r="G171" s="279"/>
    </row>
    <row r="172" spans="2:12">
      <c r="B172" s="281"/>
      <c r="C172" s="214"/>
      <c r="D172" s="214"/>
      <c r="E172" s="279"/>
      <c r="F172" s="279"/>
      <c r="G172" s="279"/>
    </row>
    <row r="173" spans="2:12">
      <c r="B173" s="281"/>
      <c r="C173" s="214"/>
      <c r="D173" s="214"/>
      <c r="E173" s="279"/>
      <c r="F173" s="279"/>
      <c r="G173" s="279"/>
    </row>
    <row r="174" spans="2:12">
      <c r="B174" s="281"/>
      <c r="C174" s="214"/>
      <c r="D174" s="214"/>
      <c r="E174" s="279"/>
      <c r="F174" s="279"/>
      <c r="G174" s="279"/>
    </row>
    <row r="175" spans="2:12">
      <c r="B175" s="281"/>
      <c r="C175" s="215"/>
      <c r="D175" s="215"/>
      <c r="E175" s="279"/>
      <c r="F175" s="279"/>
      <c r="G175" s="279"/>
    </row>
    <row r="176" spans="2:12">
      <c r="B176" s="395"/>
      <c r="C176" s="395"/>
      <c r="D176" s="395"/>
      <c r="E176" s="395"/>
      <c r="F176" s="279"/>
      <c r="G176" s="279"/>
    </row>
    <row r="177" spans="2:7">
      <c r="B177" s="279"/>
      <c r="C177" s="279"/>
      <c r="D177" s="279"/>
      <c r="E177" s="279"/>
      <c r="F177" s="279"/>
      <c r="G177" s="279"/>
    </row>
  </sheetData>
  <mergeCells count="58">
    <mergeCell ref="B8:B10"/>
    <mergeCell ref="B11:B13"/>
    <mergeCell ref="B14:B16"/>
    <mergeCell ref="B17:B19"/>
    <mergeCell ref="B20:B22"/>
    <mergeCell ref="B23:R23"/>
    <mergeCell ref="B24:Q24"/>
    <mergeCell ref="B25:P25"/>
    <mergeCell ref="O29:O30"/>
    <mergeCell ref="B49:M49"/>
    <mergeCell ref="B34:B36"/>
    <mergeCell ref="B37:B39"/>
    <mergeCell ref="B40:B42"/>
    <mergeCell ref="B43:B45"/>
    <mergeCell ref="B47:M47"/>
    <mergeCell ref="D29:F29"/>
    <mergeCell ref="B31:B33"/>
    <mergeCell ref="B30:C30"/>
    <mergeCell ref="B48:K48"/>
    <mergeCell ref="B46:J46"/>
    <mergeCell ref="K29:K30"/>
    <mergeCell ref="B176:E176"/>
    <mergeCell ref="C154:D154"/>
    <mergeCell ref="E154:F154"/>
    <mergeCell ref="G103:J103"/>
    <mergeCell ref="C122:D122"/>
    <mergeCell ref="F122:H122"/>
    <mergeCell ref="C103:F103"/>
    <mergeCell ref="B116:O116"/>
    <mergeCell ref="B117:O117"/>
    <mergeCell ref="B118:O118"/>
    <mergeCell ref="B138:G138"/>
    <mergeCell ref="B153:F153"/>
    <mergeCell ref="B134:H134"/>
    <mergeCell ref="H29:J29"/>
    <mergeCell ref="B135:N135"/>
    <mergeCell ref="B166:L166"/>
    <mergeCell ref="C69:D69"/>
    <mergeCell ref="C54:E54"/>
    <mergeCell ref="C85:F85"/>
    <mergeCell ref="G85:J85"/>
    <mergeCell ref="B98:J98"/>
    <mergeCell ref="B99:J99"/>
    <mergeCell ref="B81:D81"/>
    <mergeCell ref="B50:L50"/>
    <mergeCell ref="L29:N29"/>
    <mergeCell ref="F54:H54"/>
    <mergeCell ref="G29:G30"/>
    <mergeCell ref="B2:N2"/>
    <mergeCell ref="D6:F6"/>
    <mergeCell ref="G6:G7"/>
    <mergeCell ref="H6:J6"/>
    <mergeCell ref="K6:K7"/>
    <mergeCell ref="L6:N6"/>
    <mergeCell ref="B5:P5"/>
    <mergeCell ref="O6:O7"/>
    <mergeCell ref="P6:P7"/>
    <mergeCell ref="B7:C7"/>
  </mergeCells>
  <conditionalFormatting sqref="B6:C6 B20 B8:C8 B11:C11 C9:C10 B14:C14 C12:C13 B17:C17 C15:C16 C18:C19 D8:P22 D31:O45 D30:F30 B30:B45">
    <cfRule type="cellIs" dxfId="28" priority="34" operator="between">
      <formula>1</formula>
      <formula>3</formula>
    </cfRule>
  </conditionalFormatting>
  <conditionalFormatting sqref="P6">
    <cfRule type="cellIs" dxfId="27" priority="27" operator="between">
      <formula>1</formula>
      <formula>3</formula>
    </cfRule>
  </conditionalFormatting>
  <conditionalFormatting sqref="B23">
    <cfRule type="cellIs" dxfId="26" priority="30" operator="between">
      <formula>1</formula>
      <formula>3</formula>
    </cfRule>
  </conditionalFormatting>
  <conditionalFormatting sqref="B85:B86">
    <cfRule type="cellIs" dxfId="25" priority="24" operator="between">
      <formula>1</formula>
      <formula>3</formula>
    </cfRule>
  </conditionalFormatting>
  <conditionalFormatting sqref="C20:C22">
    <cfRule type="cellIs" dxfId="24" priority="26" operator="between">
      <formula>1</formula>
      <formula>3</formula>
    </cfRule>
  </conditionalFormatting>
  <conditionalFormatting sqref="B116">
    <cfRule type="cellIs" dxfId="23" priority="23" operator="between">
      <formula>1</formula>
      <formula>3</formula>
    </cfRule>
  </conditionalFormatting>
  <conditionalFormatting sqref="O50:O51">
    <cfRule type="cellIs" dxfId="22" priority="14" operator="between">
      <formula>1</formula>
      <formula>3</formula>
    </cfRule>
  </conditionalFormatting>
  <conditionalFormatting sqref="L28:M28 B29:H29">
    <cfRule type="cellIs" dxfId="21" priority="22" operator="between">
      <formula>1</formula>
      <formula>3</formula>
    </cfRule>
  </conditionalFormatting>
  <conditionalFormatting sqref="B28">
    <cfRule type="cellIs" dxfId="20" priority="19" operator="between">
      <formula>1</formula>
      <formula>3</formula>
    </cfRule>
  </conditionalFormatting>
  <conditionalFormatting sqref="L29 H30:J30 L30:N30">
    <cfRule type="cellIs" dxfId="19" priority="18" operator="between">
      <formula>1</formula>
      <formula>3</formula>
    </cfRule>
  </conditionalFormatting>
  <conditionalFormatting sqref="K29">
    <cfRule type="cellIs" dxfId="18" priority="17" operator="between">
      <formula>1</formula>
      <formula>3</formula>
    </cfRule>
  </conditionalFormatting>
  <conditionalFormatting sqref="O29">
    <cfRule type="cellIs" dxfId="17" priority="16" operator="between">
      <formula>1</formula>
      <formula>3</formula>
    </cfRule>
  </conditionalFormatting>
  <conditionalFormatting sqref="N46">
    <cfRule type="cellIs" dxfId="16" priority="15" operator="between">
      <formula>1</formula>
      <formula>3</formula>
    </cfRule>
  </conditionalFormatting>
  <conditionalFormatting sqref="C31:C42">
    <cfRule type="cellIs" dxfId="15" priority="2" operator="between">
      <formula>1</formula>
      <formula>3</formula>
    </cfRule>
  </conditionalFormatting>
  <conditionalFormatting sqref="C43:C45">
    <cfRule type="cellIs" dxfId="14" priority="1" operator="between">
      <formula>1</formula>
      <formula>3</formula>
    </cfRule>
  </conditionalFormatting>
  <pageMargins left="0.7" right="0.7" top="0.75" bottom="0.75" header="0.3" footer="0.3"/>
  <pageSetup paperSize="9" scale="61" fitToHeight="0" orientation="landscape" r:id="rId1"/>
  <headerFooter>
    <oddFooter>&amp;L&amp;1#&amp;"Calibri"&amp;11&amp;K000000OFFICIAL</oddFooter>
  </headerFooter>
  <rowBreaks count="3" manualBreakCount="3">
    <brk id="26" max="14" man="1"/>
    <brk id="67" max="14" man="1"/>
    <brk id="118"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O37"/>
  <sheetViews>
    <sheetView zoomScaleNormal="100" workbookViewId="0">
      <selection activeCell="K25" sqref="K25"/>
    </sheetView>
  </sheetViews>
  <sheetFormatPr defaultRowHeight="15"/>
  <cols>
    <col min="1" max="1" width="5.7109375" style="58" customWidth="1"/>
    <col min="2" max="9" width="14.85546875" style="58" customWidth="1"/>
    <col min="10" max="16384" width="9.140625" style="58"/>
  </cols>
  <sheetData>
    <row r="2" spans="2:15" s="77" customFormat="1" ht="117.75" customHeight="1">
      <c r="B2" s="332" t="s">
        <v>168</v>
      </c>
      <c r="C2" s="332"/>
      <c r="D2" s="332"/>
      <c r="E2" s="332"/>
      <c r="F2" s="332"/>
      <c r="G2" s="332"/>
      <c r="H2" s="332"/>
      <c r="I2" s="332"/>
      <c r="J2" s="332"/>
      <c r="K2" s="332"/>
      <c r="L2" s="332"/>
      <c r="M2" s="332"/>
      <c r="N2" s="234"/>
      <c r="O2" s="234"/>
    </row>
    <row r="5" spans="2:15">
      <c r="B5" s="325" t="s">
        <v>295</v>
      </c>
      <c r="C5" s="325"/>
      <c r="D5" s="325"/>
      <c r="E5" s="325"/>
    </row>
    <row r="6" spans="2:15" ht="30" customHeight="1">
      <c r="B6" s="54"/>
      <c r="C6" s="183" t="s">
        <v>202</v>
      </c>
      <c r="D6" s="183" t="s">
        <v>294</v>
      </c>
    </row>
    <row r="7" spans="2:15">
      <c r="B7" s="60">
        <v>2009</v>
      </c>
      <c r="C7" s="185">
        <v>38</v>
      </c>
      <c r="D7" s="186">
        <v>600</v>
      </c>
    </row>
    <row r="8" spans="2:15">
      <c r="B8" s="60">
        <v>2010</v>
      </c>
      <c r="C8" s="185">
        <v>38</v>
      </c>
      <c r="D8" s="186">
        <v>1049</v>
      </c>
    </row>
    <row r="9" spans="2:15">
      <c r="B9" s="60">
        <v>2011</v>
      </c>
      <c r="C9" s="185">
        <v>38</v>
      </c>
      <c r="D9" s="186">
        <v>1400</v>
      </c>
    </row>
    <row r="10" spans="2:15">
      <c r="B10" s="60">
        <v>2012</v>
      </c>
      <c r="C10" s="185">
        <v>39</v>
      </c>
      <c r="D10" s="186">
        <v>1749</v>
      </c>
    </row>
    <row r="11" spans="2:15">
      <c r="B11" s="60">
        <v>2013</v>
      </c>
      <c r="C11" s="185">
        <v>39</v>
      </c>
      <c r="D11" s="186">
        <v>1842</v>
      </c>
    </row>
    <row r="12" spans="2:15">
      <c r="B12" s="60">
        <v>2014</v>
      </c>
      <c r="C12" s="185">
        <v>39</v>
      </c>
      <c r="D12" s="186">
        <v>2041</v>
      </c>
    </row>
    <row r="13" spans="2:15">
      <c r="B13" s="187">
        <v>2015</v>
      </c>
      <c r="C13" s="188">
        <v>39</v>
      </c>
      <c r="D13" s="186">
        <v>2109</v>
      </c>
    </row>
    <row r="14" spans="2:15">
      <c r="B14" s="60">
        <v>2016</v>
      </c>
      <c r="C14" s="185">
        <v>39</v>
      </c>
      <c r="D14" s="186">
        <v>2189</v>
      </c>
    </row>
    <row r="15" spans="2:15">
      <c r="B15" s="187">
        <v>2017</v>
      </c>
      <c r="C15" s="188">
        <v>39</v>
      </c>
      <c r="D15" s="189">
        <v>2297</v>
      </c>
    </row>
    <row r="18" spans="2:10">
      <c r="B18" s="117" t="s">
        <v>240</v>
      </c>
      <c r="C18" s="80"/>
      <c r="D18" s="80"/>
      <c r="E18" s="80"/>
      <c r="F18" s="70"/>
      <c r="G18" s="70"/>
      <c r="H18" s="70"/>
      <c r="I18" s="70"/>
      <c r="J18" s="70"/>
    </row>
    <row r="19" spans="2:10" ht="90" customHeight="1">
      <c r="B19" s="226" t="s">
        <v>29</v>
      </c>
      <c r="C19" s="301" t="s">
        <v>203</v>
      </c>
      <c r="D19" s="301" t="s">
        <v>204</v>
      </c>
      <c r="E19" s="301" t="s">
        <v>205</v>
      </c>
      <c r="F19" s="301" t="s">
        <v>206</v>
      </c>
      <c r="G19" s="301" t="s">
        <v>207</v>
      </c>
      <c r="H19" s="301" t="s">
        <v>208</v>
      </c>
      <c r="I19" s="380" t="s">
        <v>209</v>
      </c>
      <c r="J19" s="380"/>
    </row>
    <row r="20" spans="2:10">
      <c r="B20" s="226" t="s">
        <v>210</v>
      </c>
      <c r="C20" s="190">
        <v>33</v>
      </c>
      <c r="D20" s="191">
        <v>71438</v>
      </c>
      <c r="E20" s="191">
        <v>71457</v>
      </c>
      <c r="F20" s="176">
        <v>0.314</v>
      </c>
      <c r="G20" s="191">
        <v>1707</v>
      </c>
      <c r="H20" s="191">
        <v>1720</v>
      </c>
      <c r="I20" s="416">
        <v>0</v>
      </c>
      <c r="J20" s="416"/>
    </row>
    <row r="21" spans="2:10">
      <c r="B21" s="226" t="s">
        <v>211</v>
      </c>
      <c r="C21" s="190">
        <v>36</v>
      </c>
      <c r="D21" s="191">
        <v>71438</v>
      </c>
      <c r="E21" s="191">
        <v>71457</v>
      </c>
      <c r="F21" s="176">
        <v>0.314</v>
      </c>
      <c r="G21" s="191">
        <v>1707</v>
      </c>
      <c r="H21" s="191">
        <v>1720</v>
      </c>
      <c r="I21" s="416">
        <v>0</v>
      </c>
      <c r="J21" s="416"/>
    </row>
    <row r="22" spans="2:10">
      <c r="B22" s="226" t="s">
        <v>212</v>
      </c>
      <c r="C22" s="190">
        <v>38</v>
      </c>
      <c r="D22" s="191">
        <v>83326</v>
      </c>
      <c r="E22" s="191">
        <v>83595</v>
      </c>
      <c r="F22" s="176">
        <v>0.36599999999999999</v>
      </c>
      <c r="G22" s="191">
        <v>14845</v>
      </c>
      <c r="H22" s="191">
        <v>15107</v>
      </c>
      <c r="I22" s="416">
        <v>13394</v>
      </c>
      <c r="J22" s="416"/>
    </row>
    <row r="23" spans="2:10">
      <c r="B23" s="226" t="s">
        <v>213</v>
      </c>
      <c r="C23" s="123">
        <v>40</v>
      </c>
      <c r="D23" s="192">
        <v>83408</v>
      </c>
      <c r="E23" s="192">
        <v>83677</v>
      </c>
      <c r="F23" s="169">
        <v>0.36699999999999999</v>
      </c>
      <c r="G23" s="192">
        <v>14891</v>
      </c>
      <c r="H23" s="192">
        <v>15156</v>
      </c>
      <c r="I23" s="416">
        <v>13394</v>
      </c>
      <c r="J23" s="416"/>
    </row>
    <row r="24" spans="2:10">
      <c r="B24" s="226" t="s">
        <v>214</v>
      </c>
      <c r="C24" s="123">
        <v>45</v>
      </c>
      <c r="D24" s="192">
        <v>83415</v>
      </c>
      <c r="E24" s="192">
        <v>83684</v>
      </c>
      <c r="F24" s="169">
        <v>0.36699999999999999</v>
      </c>
      <c r="G24" s="192">
        <v>14899</v>
      </c>
      <c r="H24" s="192">
        <v>15164</v>
      </c>
      <c r="I24" s="416">
        <v>13394</v>
      </c>
      <c r="J24" s="416"/>
    </row>
    <row r="25" spans="2:10">
      <c r="B25" s="226" t="s">
        <v>215</v>
      </c>
      <c r="C25" s="123">
        <v>54</v>
      </c>
      <c r="D25" s="192">
        <v>85069</v>
      </c>
      <c r="E25" s="192">
        <v>85338</v>
      </c>
      <c r="F25" s="169">
        <v>0.374</v>
      </c>
      <c r="G25" s="192">
        <v>14899</v>
      </c>
      <c r="H25" s="192">
        <v>15164</v>
      </c>
      <c r="I25" s="416">
        <v>30766</v>
      </c>
      <c r="J25" s="416"/>
    </row>
    <row r="26" spans="2:10">
      <c r="B26" s="226" t="s">
        <v>216</v>
      </c>
      <c r="C26" s="123">
        <v>55</v>
      </c>
      <c r="D26" s="192">
        <v>85081</v>
      </c>
      <c r="E26" s="192">
        <v>85351</v>
      </c>
      <c r="F26" s="169">
        <v>0.374</v>
      </c>
      <c r="G26" s="192">
        <v>14899</v>
      </c>
      <c r="H26" s="192">
        <v>15164</v>
      </c>
      <c r="I26" s="416">
        <v>30766</v>
      </c>
      <c r="J26" s="416"/>
    </row>
    <row r="27" spans="2:10">
      <c r="B27" s="226" t="s">
        <v>27</v>
      </c>
      <c r="C27" s="123">
        <v>56</v>
      </c>
      <c r="D27" s="192">
        <v>85043</v>
      </c>
      <c r="E27" s="192">
        <v>85313</v>
      </c>
      <c r="F27" s="193">
        <v>0.374</v>
      </c>
      <c r="G27" s="192">
        <v>14899</v>
      </c>
      <c r="H27" s="192">
        <v>15164</v>
      </c>
      <c r="I27" s="416">
        <v>30766</v>
      </c>
      <c r="J27" s="416"/>
    </row>
    <row r="28" spans="2:10">
      <c r="B28" s="226" t="s">
        <v>39</v>
      </c>
      <c r="C28" s="123">
        <v>57</v>
      </c>
      <c r="D28" s="192">
        <v>85043</v>
      </c>
      <c r="E28" s="192">
        <v>85313</v>
      </c>
      <c r="F28" s="193">
        <v>0.374</v>
      </c>
      <c r="G28" s="192">
        <v>14899</v>
      </c>
      <c r="H28" s="192">
        <v>15164</v>
      </c>
      <c r="I28" s="416">
        <v>30766</v>
      </c>
      <c r="J28" s="416"/>
    </row>
    <row r="29" spans="2:10">
      <c r="B29" s="417" t="s">
        <v>217</v>
      </c>
      <c r="C29" s="417"/>
      <c r="D29" s="417"/>
      <c r="E29" s="417"/>
      <c r="F29" s="417"/>
      <c r="G29" s="417"/>
      <c r="H29" s="417"/>
      <c r="I29" s="417"/>
      <c r="J29" s="142"/>
    </row>
    <row r="30" spans="2:10">
      <c r="B30" s="40" t="s">
        <v>218</v>
      </c>
      <c r="C30" s="40"/>
      <c r="D30" s="40"/>
      <c r="E30" s="40"/>
      <c r="F30" s="40"/>
      <c r="G30" s="40"/>
      <c r="H30" s="40"/>
      <c r="I30" s="40"/>
      <c r="J30" s="194"/>
    </row>
    <row r="31" spans="2:10">
      <c r="B31" s="415" t="s">
        <v>219</v>
      </c>
      <c r="C31" s="415"/>
      <c r="D31" s="415"/>
      <c r="E31" s="415"/>
      <c r="F31" s="415"/>
      <c r="G31" s="415"/>
      <c r="H31" s="415"/>
      <c r="I31" s="415"/>
      <c r="J31" s="194"/>
    </row>
    <row r="32" spans="2:10">
      <c r="B32" s="415" t="s">
        <v>220</v>
      </c>
      <c r="C32" s="415"/>
      <c r="D32" s="415"/>
      <c r="E32" s="415"/>
      <c r="F32" s="415"/>
      <c r="G32" s="415"/>
      <c r="H32" s="415"/>
      <c r="I32" s="415"/>
      <c r="J32" s="194"/>
    </row>
    <row r="33" spans="2:10">
      <c r="B33" s="415" t="s">
        <v>221</v>
      </c>
      <c r="C33" s="415"/>
      <c r="D33" s="415"/>
      <c r="E33" s="415"/>
      <c r="F33" s="415"/>
      <c r="G33" s="415"/>
      <c r="H33" s="415"/>
      <c r="I33" s="415"/>
      <c r="J33" s="194"/>
    </row>
    <row r="34" spans="2:10" ht="30" customHeight="1">
      <c r="B34" s="334" t="s">
        <v>222</v>
      </c>
      <c r="C34" s="334"/>
      <c r="D34" s="334"/>
      <c r="E34" s="334"/>
      <c r="F34" s="334"/>
      <c r="G34" s="334"/>
      <c r="H34" s="334"/>
      <c r="I34" s="334"/>
      <c r="J34" s="194"/>
    </row>
    <row r="35" spans="2:10">
      <c r="B35" s="415" t="s">
        <v>223</v>
      </c>
      <c r="C35" s="415"/>
      <c r="D35" s="415"/>
      <c r="E35" s="415"/>
      <c r="F35" s="415"/>
      <c r="G35" s="415"/>
      <c r="H35" s="415"/>
      <c r="I35" s="415"/>
      <c r="J35" s="194"/>
    </row>
    <row r="36" spans="2:10">
      <c r="B36" s="40" t="s">
        <v>224</v>
      </c>
      <c r="C36" s="40"/>
      <c r="D36" s="40"/>
      <c r="E36" s="40"/>
      <c r="F36" s="40"/>
      <c r="G36" s="40"/>
      <c r="H36" s="40"/>
      <c r="I36" s="40"/>
      <c r="J36" s="195"/>
    </row>
    <row r="37" spans="2:10">
      <c r="B37" s="415" t="s">
        <v>225</v>
      </c>
      <c r="C37" s="415"/>
      <c r="D37" s="415"/>
      <c r="E37" s="415"/>
      <c r="F37" s="415"/>
      <c r="G37" s="415"/>
      <c r="H37" s="415"/>
      <c r="I37" s="415"/>
      <c r="J37" s="194"/>
    </row>
  </sheetData>
  <mergeCells count="18">
    <mergeCell ref="B35:I35"/>
    <mergeCell ref="B29:I29"/>
    <mergeCell ref="B2:M2"/>
    <mergeCell ref="B37:I37"/>
    <mergeCell ref="I19:J19"/>
    <mergeCell ref="I20:J20"/>
    <mergeCell ref="I21:J21"/>
    <mergeCell ref="I22:J22"/>
    <mergeCell ref="I23:J23"/>
    <mergeCell ref="I24:J24"/>
    <mergeCell ref="I25:J25"/>
    <mergeCell ref="I26:J26"/>
    <mergeCell ref="I27:J27"/>
    <mergeCell ref="I28:J28"/>
    <mergeCell ref="B31:I31"/>
    <mergeCell ref="B32:I32"/>
    <mergeCell ref="B33:I33"/>
    <mergeCell ref="B34:I34"/>
  </mergeCells>
  <pageMargins left="0.7" right="0.7" top="0.75" bottom="0.75" header="0.3" footer="0.3"/>
  <pageSetup paperSize="9" scale="65" orientation="landscape" r:id="rId1"/>
  <headerFooter>
    <oddFooter>&amp;L&amp;1#&amp;"Calibri"&amp;11&amp;K000000OFFICIAL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SAA 1 MCH</vt:lpstr>
      <vt:lpstr>SAA 2 Education</vt:lpstr>
      <vt:lpstr>SAA 3 Economic development</vt:lpstr>
      <vt:lpstr>SAA 4 Health and Wellbeing</vt:lpstr>
      <vt:lpstr>SAA 5 Justice</vt:lpstr>
      <vt:lpstr>SAA 6 Strong culture</vt:lpstr>
      <vt:lpstr>'SAA 1 MCH'!Print_Area</vt:lpstr>
      <vt:lpstr>'SAA 4 Health and Wellbeing'!Print_Area</vt:lpstr>
      <vt:lpstr>'SAA 5 Justice'!Print_Area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Miranda Gaze (DPC)</dc:creator>
  <cp:lastModifiedBy>Lindsay Christian (DPC)</cp:lastModifiedBy>
  <cp:lastPrinted>2018-08-01T02:39:56Z</cp:lastPrinted>
  <dcterms:created xsi:type="dcterms:W3CDTF">2018-06-20T23:48:31Z</dcterms:created>
  <dcterms:modified xsi:type="dcterms:W3CDTF">2019-12-17T04:27:39Z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8ec39a1f-5598-4c65-a1ed-e1ea8329f462</vt:lpwstr>
  </property>
  <property fmtid="{D5CDD505-2E9C-101B-9397-08002B2CF9AE}" pid="3" name="PSPFClassification">
    <vt:lpwstr>Do Not Mark</vt:lpwstr>
  </property>
  <property fmtid="{D5CDD505-2E9C-101B-9397-08002B2CF9AE}" pid="4" name="MSIP_Label_7158ebbd-6c5e-441f-bfc9-4eb8c11e3978_Enabled">
    <vt:lpwstr>True</vt:lpwstr>
  </property>
  <property fmtid="{D5CDD505-2E9C-101B-9397-08002B2CF9AE}" pid="5" name="MSIP_Label_7158ebbd-6c5e-441f-bfc9-4eb8c11e3978_SiteId">
    <vt:lpwstr>722ea0be-3e1c-4b11-ad6f-9401d6856e24</vt:lpwstr>
  </property>
  <property fmtid="{D5CDD505-2E9C-101B-9397-08002B2CF9AE}" pid="6" name="MSIP_Label_7158ebbd-6c5e-441f-bfc9-4eb8c11e3978_Owner">
    <vt:lpwstr>lindsay.christian@dpc.vic.gov.au</vt:lpwstr>
  </property>
  <property fmtid="{D5CDD505-2E9C-101B-9397-08002B2CF9AE}" pid="7" name="MSIP_Label_7158ebbd-6c5e-441f-bfc9-4eb8c11e3978_SetDate">
    <vt:lpwstr>2019-12-17T04:27:35.5098823Z</vt:lpwstr>
  </property>
  <property fmtid="{D5CDD505-2E9C-101B-9397-08002B2CF9AE}" pid="8" name="MSIP_Label_7158ebbd-6c5e-441f-bfc9-4eb8c11e3978_Name">
    <vt:lpwstr>OFFICIAL</vt:lpwstr>
  </property>
  <property fmtid="{D5CDD505-2E9C-101B-9397-08002B2CF9AE}" pid="9" name="MSIP_Label_7158ebbd-6c5e-441f-bfc9-4eb8c11e3978_Application">
    <vt:lpwstr>Microsoft Azure Information Protection</vt:lpwstr>
  </property>
  <property fmtid="{D5CDD505-2E9C-101B-9397-08002B2CF9AE}" pid="10" name="MSIP_Label_7158ebbd-6c5e-441f-bfc9-4eb8c11e3978_Extended_MSFT_Method">
    <vt:lpwstr>Manual</vt:lpwstr>
  </property>
  <property fmtid="{D5CDD505-2E9C-101B-9397-08002B2CF9AE}" pid="11" name="Sensitivity">
    <vt:lpwstr>OFFICIAL</vt:lpwstr>
  </property>
</Properties>
</file>